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LindaV\Desktop\30.09.2021. Domes sēde\"/>
    </mc:Choice>
  </mc:AlternateContent>
  <xr:revisionPtr revIDLastSave="0" documentId="13_ncr:1_{714B7B83-A82D-4CB9-B613-51B369D721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ūķīši  2021.gads_2" sheetId="1" r:id="rId1"/>
    <sheet name="Lubānas vidusskola_2021_2" sheetId="2" r:id="rId2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2" l="1"/>
  <c r="D53" i="2"/>
  <c r="D36" i="2"/>
  <c r="D33" i="2"/>
  <c r="D21" i="2" s="1"/>
  <c r="D29" i="2"/>
  <c r="D22" i="2"/>
  <c r="C99" i="1"/>
  <c r="C83" i="1"/>
  <c r="C81" i="1"/>
  <c r="C77" i="1"/>
  <c r="C71" i="1" s="1"/>
  <c r="C69" i="1" s="1"/>
  <c r="C109" i="1" s="1"/>
  <c r="C72" i="1"/>
  <c r="C43" i="1"/>
  <c r="C16" i="1" s="1"/>
  <c r="C14" i="1" s="1"/>
  <c r="C27" i="1"/>
  <c r="C25" i="1"/>
  <c r="C21" i="1"/>
  <c r="C17" i="1"/>
  <c r="C52" i="1" l="1"/>
</calcChain>
</file>

<file path=xl/sharedStrings.xml><?xml version="1.0" encoding="utf-8"?>
<sst xmlns="http://schemas.openxmlformats.org/spreadsheetml/2006/main" count="182" uniqueCount="109">
  <si>
    <t>PAMATBUDŽETA IESTĀDES UZTURĒŠANAS IEŅĒMUMU UN IZDEVUMU TĀME</t>
  </si>
  <si>
    <t>PAŠVALDĪBU SAVSTARPĒJIEM NORĒĶINIEM 2021.GADA SEPTEMBRIS-DECEMBRIS</t>
  </si>
  <si>
    <t>euro</t>
  </si>
  <si>
    <r>
      <t xml:space="preserve">MADONAS NOVADA </t>
    </r>
    <r>
      <rPr>
        <b/>
        <sz val="10"/>
        <rFont val="Times New Roman"/>
        <family val="1"/>
        <charset val="186"/>
      </rPr>
      <t>LUBĀNAS APVIENĪBAS PĀRVALDE</t>
    </r>
    <r>
      <rPr>
        <sz val="10"/>
        <rFont val="Times New Roman"/>
        <family val="1"/>
        <charset val="186"/>
      </rPr>
      <t>, nod.maks.reģ.Nr.40900036734</t>
    </r>
  </si>
  <si>
    <t>Lubānas pirmsskolas izglītības iestāde "Rūķīši"</t>
  </si>
  <si>
    <t>(grupas bērniem līdz piecu gadu vecumam)</t>
  </si>
  <si>
    <t>Adrese: Brīvības iela 17, Lubāna, Lubānas novads, LV 4830</t>
  </si>
  <si>
    <t>Audzēkņu skaits pirmsskolas grupās 01.09.2021.</t>
  </si>
  <si>
    <t>Pašvaldības finansējums</t>
  </si>
  <si>
    <t>Klas. kods</t>
  </si>
  <si>
    <t>Koda nosaukums</t>
  </si>
  <si>
    <t>2020.gada izdevumi pēc naudas plūsmas</t>
  </si>
  <si>
    <t xml:space="preserve">IZDEVUMI </t>
  </si>
  <si>
    <t>Atalgojums</t>
  </si>
  <si>
    <t>Pārējo darbinieku darba alga</t>
  </si>
  <si>
    <t>Piemaksas par papildu darbu</t>
  </si>
  <si>
    <t>Līgumdarbi</t>
  </si>
  <si>
    <t>Darba devēja valsts sociālās apdrošināšanas obligātās iemaksas, pabalsti un kompensācijas</t>
  </si>
  <si>
    <t>Darba devēja valsts sociālās apdrošināšanas obligātās iemaksas</t>
  </si>
  <si>
    <t xml:space="preserve">Darba devēja sociāla rakstura  pabalsti un kompensācijas,  no kurām aprēķina ienākuma nodokli un soc.apdroš.iemaksas (atvaļinājuma, slimības, atlaišanas pabalsti)                                                                                                    </t>
  </si>
  <si>
    <t xml:space="preserve">Darba devēja pabalsti un kompensācijas,  no kā neaprēķina iedzīvotāju ienākuma nodokli un valsts soc.apdroš.iemaksas </t>
  </si>
  <si>
    <t>Mācību, darba un dienesta komandējumi</t>
  </si>
  <si>
    <t xml:space="preserve">Iekšzemes komandējumi                                                                                                                                                                        </t>
  </si>
  <si>
    <t>Pakalpojumi</t>
  </si>
  <si>
    <t>Izdevumi par sakaru pakalpojumiem</t>
  </si>
  <si>
    <t>Izdevumi par apkuri</t>
  </si>
  <si>
    <t>Izdevumi par ūdeni un kanalizāciju</t>
  </si>
  <si>
    <t xml:space="preserve">Izdevumi par elektroenerģiju                                                                                                                                                                            </t>
  </si>
  <si>
    <t>Izdevumi par atkritumu savākšanu, izvešanu</t>
  </si>
  <si>
    <t>Izdevumi par profesionālās darbības pakalpojumiem</t>
  </si>
  <si>
    <t>Normatīvajos aktos noteiktie veselības pārbaudes izdevumi</t>
  </si>
  <si>
    <t>Izdevumi par saņemtajiem apmācības pakalpojumiem</t>
  </si>
  <si>
    <t xml:space="preserve">Maksājumu pakalpojumi un komisijas                                                                                                                                                                           </t>
  </si>
  <si>
    <t>Pārējie neklasificētie pakalpojumi</t>
  </si>
  <si>
    <t>Ēku, būvju un telpu kārtējais remonts</t>
  </si>
  <si>
    <t>Iekārtas, inventāra un aparatūras remonts, tehniskā apkalpošana</t>
  </si>
  <si>
    <t xml:space="preserve">Nekustamā īpašuma uzturēšana                                                                               </t>
  </si>
  <si>
    <t xml:space="preserve">Informācijas tehnoloģiju pakalpojumi                                                                                                                                                </t>
  </si>
  <si>
    <t>Iekārtu, inventāra un aparatūras noma un īre</t>
  </si>
  <si>
    <t>Krājumi, materiāli, energoresursi, preces, biroja preces un inventārs, kurus neuzskaita kodā 5000.</t>
  </si>
  <si>
    <t>Biroja preces</t>
  </si>
  <si>
    <t>Inventārs</t>
  </si>
  <si>
    <t>Izdevumi par precēm iestādes sabiedrisko aktivitāšu īstenošanai</t>
  </si>
  <si>
    <t>Zāles, ķimikālaijas un laboratorijas preces</t>
  </si>
  <si>
    <t>Iestāžu uzturēšanas materiāli un preces</t>
  </si>
  <si>
    <t>Mīkstais inventārs</t>
  </si>
  <si>
    <t>Virtuves inventārs, trauki un galda piederumi</t>
  </si>
  <si>
    <t>Mācību līdzekļi un materiāli</t>
  </si>
  <si>
    <r>
      <t>Uzturēšanas izdevumi vienam audzēknim mēnesī (</t>
    </r>
    <r>
      <rPr>
        <b/>
        <i/>
        <u/>
        <sz val="11"/>
        <rFont val="Times New Roman"/>
        <family val="1"/>
        <charset val="186"/>
      </rPr>
      <t>euro</t>
    </r>
    <r>
      <rPr>
        <b/>
        <u/>
        <sz val="11"/>
        <rFont val="Times New Roman"/>
        <family val="1"/>
        <charset val="186"/>
      </rPr>
      <t>)</t>
    </r>
  </si>
  <si>
    <t>(izglītības programma bērniem no piecu gadu vecuma)</t>
  </si>
  <si>
    <t>Audzēkņu skaits pirmsskolas grupās  01.09.2021.</t>
  </si>
  <si>
    <t xml:space="preserve">Valsts budžeta mērķdotācija 5.un 6gadīgo apmācības pedagogiem   </t>
  </si>
  <si>
    <t>mācību līdzekļu iegādei</t>
  </si>
  <si>
    <t xml:space="preserve">Pašvaldības finansējums </t>
  </si>
  <si>
    <t>Piemaksa par personisko darba ieguldījumu un kvalitāti</t>
  </si>
  <si>
    <t>Atalgojums fiziskām personām uz tiesiskās attiecības regulējošo dokumentu pamata</t>
  </si>
  <si>
    <t>Pakalpojumu apmaksa</t>
  </si>
  <si>
    <t xml:space="preserve">Maksājumu pakalpojumi un komisijas                                                                                                                                                                              </t>
  </si>
  <si>
    <t>Nekustamā īpašuma uzturēšana</t>
  </si>
  <si>
    <t>Informācijas tehnologiju pakalpojumi</t>
  </si>
  <si>
    <t xml:space="preserve">Biroja preces                                                                                                                       </t>
  </si>
  <si>
    <t>Sagatavoja grāmatvede Ingrīda Logina tel.64894388, e-pasts: ingrida.logina@madona.lv</t>
  </si>
  <si>
    <t xml:space="preserve">                                 euro</t>
  </si>
  <si>
    <r>
      <t xml:space="preserve">Pašvaldības iestāde: </t>
    </r>
    <r>
      <rPr>
        <b/>
        <sz val="10"/>
        <rFont val="Times New Roman"/>
        <family val="1"/>
        <charset val="186"/>
      </rPr>
      <t>Lubānas vidusskola</t>
    </r>
  </si>
  <si>
    <t>Adrese: Krasta iela 6, Lubāna, Lubānas novads, LV-4830</t>
  </si>
  <si>
    <t xml:space="preserve">Audzēkņu skaits uz  01.09.2021.                                                   </t>
  </si>
  <si>
    <t>Valsts budžeta mērķdotācija pedagogu atlīdzībai</t>
  </si>
  <si>
    <t>Valsts budžeta mērķdotācija pedagogu atlīdzībai (piemaksa pedagogiem par attālinātā mācību procesa nodrošināšanu)</t>
  </si>
  <si>
    <t>Valsts budžeta mērķdotācija mācību līdzekļu iegādei</t>
  </si>
  <si>
    <t>Klas.kods</t>
  </si>
  <si>
    <t>Izmaksu aprēķinā iekļaujamie izdevumi atbilstoši ekonomiskās klasifikācijas kodiem</t>
  </si>
  <si>
    <t>Pārējo darbinieku darba samaksa</t>
  </si>
  <si>
    <t>Piemaksas par nakts darbu</t>
  </si>
  <si>
    <t>Piemaksas par virsstundu darbu un darbu svētku dienās</t>
  </si>
  <si>
    <t>Piemaksa par darba kvalitāti</t>
  </si>
  <si>
    <t>Piemaksa par papildus darbu</t>
  </si>
  <si>
    <t xml:space="preserve">Darba devēja sociālās apdrošināšanas iemaksas, sociāla rakstura  pabalsti, kompensācijas                                                                                                                                                     </t>
  </si>
  <si>
    <t xml:space="preserve">Darba devēja sociāla rakstura  pabalsti un kompensācijas,  no kuriem aprēķina ienākuma nodokli un soc.apdroš.iemaksas    (atvaļinājuma, atlaišanas pabalsti)                                                                                                    </t>
  </si>
  <si>
    <t>Darba devēja pabalsti un kompensācijas, no kā neaprēķina iedzīvotāju ienākuma nodokli un soc.apdroš.iemaksas</t>
  </si>
  <si>
    <t>Komandējumu izdevumi</t>
  </si>
  <si>
    <t xml:space="preserve">Iekšzemes komandējumu dienas nauda                                                                                                                                                                                </t>
  </si>
  <si>
    <t xml:space="preserve">Pārējie iekšzemes komandējumu izdevumi (ceļa izdevumi u.c.)                                                                                                                  </t>
  </si>
  <si>
    <t>Izdevumi par ūdensapgādi un kanalizāciju</t>
  </si>
  <si>
    <t>Atkritumu savākšana, izvešana, utilizācija</t>
  </si>
  <si>
    <t xml:space="preserve">Normatīvajos aktos noteiktie darba devēja veselības aizsardzības izdevumi darba ņēmējiem                                                                                                           </t>
  </si>
  <si>
    <t>Izdevumi par saņemtajiem apmācību pakalpojumiem</t>
  </si>
  <si>
    <t>Maksājumu pakalpojumi un komisijas</t>
  </si>
  <si>
    <t>Pārējie iestādes administratīvie izdevumi</t>
  </si>
  <si>
    <t xml:space="preserve">Ēku, būvju un telpu kārtējais remonts                                                                                                                                                                            </t>
  </si>
  <si>
    <t>Transportlīdzekļu uzturēšana un remonts</t>
  </si>
  <si>
    <t xml:space="preserve">Iekārtas, inventāra un aparatūras remonts, tehniskā apkalpošana                                                                                                                                                </t>
  </si>
  <si>
    <t>Informācijas tehnoloģiju pakalpojumi</t>
  </si>
  <si>
    <t xml:space="preserve">Iekārtu, aparatūras un inventāra noma un īre                                                                                                                                                                        </t>
  </si>
  <si>
    <t>Krājumi, materiāli, energoresursi, preces, biroja preces un inventārs, kurus neuzskaita kodā 5000</t>
  </si>
  <si>
    <t xml:space="preserve">Inventārs </t>
  </si>
  <si>
    <t xml:space="preserve">Kurināmais                                                                                                                                                                             </t>
  </si>
  <si>
    <t xml:space="preserve">Zāles, medikamenti, ķīmikālijas, laboratorijas preces                                                                                                                                                                  </t>
  </si>
  <si>
    <t>Kārtējā remonta un iestāžu uzturēšanas materiāli</t>
  </si>
  <si>
    <t>Ēdināšanas izdevumi</t>
  </si>
  <si>
    <t>Pārējās preces</t>
  </si>
  <si>
    <t>Izdevumi periodikas iegādei biblioteku krājumiem</t>
  </si>
  <si>
    <t xml:space="preserve">Pamatlīdzekļi                                                                                                                                                            </t>
  </si>
  <si>
    <t>Bibliotēku krājumi</t>
  </si>
  <si>
    <t>Uzturēšanas izdevumi vienam audzēknim mēnesī (euro)</t>
  </si>
  <si>
    <t>Sagatavoja grāmatvede Līga Birziņa tālr.64864171</t>
  </si>
  <si>
    <t>Pielikums</t>
  </si>
  <si>
    <t>Madonas novada pašvaldības domes</t>
  </si>
  <si>
    <t>30.09.2021. lēmumam Nr.285</t>
  </si>
  <si>
    <t>(Prot.Nr. 11, 31.p.)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</si>
</sst>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Arial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0"/>
      <name val="Times New Roman"/>
      <family val="1"/>
      <charset val="186"/>
    </font>
    <font>
      <b/>
      <i/>
      <sz val="9"/>
      <name val="Arial"/>
      <family val="2"/>
      <charset val="186"/>
    </font>
    <font>
      <sz val="9"/>
      <name val="Arial"/>
      <family val="2"/>
      <charset val="186"/>
    </font>
    <font>
      <b/>
      <u/>
      <sz val="11"/>
      <name val="Times New Roman"/>
      <family val="1"/>
      <charset val="186"/>
    </font>
    <font>
      <b/>
      <i/>
      <u/>
      <sz val="11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2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1" applyFont="1" applyAlignment="1"/>
    <xf numFmtId="0" fontId="1" fillId="0" borderId="0" xfId="1" applyFont="1" applyAlignment="1"/>
    <xf numFmtId="0" fontId="2" fillId="0" borderId="0" xfId="1" applyFont="1" applyAlignment="1"/>
    <xf numFmtId="0" fontId="5" fillId="0" borderId="0" xfId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3" fontId="2" fillId="0" borderId="0" xfId="0" applyNumberFormat="1" applyFont="1"/>
    <xf numFmtId="0" fontId="7" fillId="0" borderId="0" xfId="0" applyFont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/>
    <xf numFmtId="3" fontId="2" fillId="0" borderId="2" xfId="0" applyNumberFormat="1" applyFont="1" applyBorder="1"/>
    <xf numFmtId="0" fontId="8" fillId="0" borderId="2" xfId="0" applyFont="1" applyBorder="1"/>
    <xf numFmtId="3" fontId="8" fillId="0" borderId="2" xfId="0" applyNumberFormat="1" applyFont="1" applyBorder="1"/>
    <xf numFmtId="0" fontId="9" fillId="0" borderId="0" xfId="0" applyFont="1"/>
    <xf numFmtId="0" fontId="10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0" fillId="0" borderId="0" xfId="0" applyAlignment="1">
      <alignment horizontal="left" wrapText="1"/>
    </xf>
    <xf numFmtId="3" fontId="3" fillId="0" borderId="2" xfId="0" applyNumberFormat="1" applyFont="1" applyBorder="1"/>
    <xf numFmtId="0" fontId="0" fillId="0" borderId="0" xfId="0" applyBorder="1" applyAlignment="1">
      <alignment wrapText="1"/>
    </xf>
    <xf numFmtId="0" fontId="0" fillId="0" borderId="0" xfId="0" applyBorder="1"/>
    <xf numFmtId="49" fontId="8" fillId="0" borderId="2" xfId="0" applyNumberFormat="1" applyFont="1" applyFill="1" applyBorder="1" applyAlignment="1">
      <alignment horizontal="right" vertical="top"/>
    </xf>
    <xf numFmtId="49" fontId="8" fillId="0" borderId="2" xfId="0" applyNumberFormat="1" applyFont="1" applyFill="1" applyBorder="1" applyAlignment="1">
      <alignment vertical="top" wrapText="1"/>
    </xf>
    <xf numFmtId="3" fontId="8" fillId="0" borderId="2" xfId="0" applyNumberFormat="1" applyFont="1" applyFill="1" applyBorder="1" applyAlignment="1">
      <alignment vertical="top"/>
    </xf>
    <xf numFmtId="0" fontId="3" fillId="0" borderId="2" xfId="2" applyFont="1" applyBorder="1" applyAlignment="1">
      <alignment wrapText="1"/>
    </xf>
    <xf numFmtId="3" fontId="3" fillId="0" borderId="2" xfId="2" applyNumberFormat="1" applyFont="1" applyBorder="1" applyAlignment="1">
      <alignment wrapText="1"/>
    </xf>
    <xf numFmtId="0" fontId="3" fillId="0" borderId="3" xfId="0" applyFont="1" applyBorder="1" applyAlignment="1"/>
    <xf numFmtId="0" fontId="8" fillId="0" borderId="2" xfId="0" applyFont="1" applyBorder="1" applyAlignment="1">
      <alignment wrapText="1"/>
    </xf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1" fillId="0" borderId="0" xfId="0" applyFont="1" applyBorder="1" applyAlignment="1"/>
    <xf numFmtId="2" fontId="11" fillId="0" borderId="0" xfId="0" applyNumberFormat="1" applyFont="1"/>
    <xf numFmtId="0" fontId="13" fillId="0" borderId="0" xfId="0" applyFont="1"/>
    <xf numFmtId="0" fontId="14" fillId="0" borderId="0" xfId="0" applyFont="1"/>
    <xf numFmtId="3" fontId="3" fillId="0" borderId="0" xfId="0" applyNumberFormat="1" applyFont="1" applyAlignment="1"/>
    <xf numFmtId="0" fontId="0" fillId="0" borderId="0" xfId="0" applyFont="1"/>
    <xf numFmtId="0" fontId="3" fillId="0" borderId="0" xfId="0" applyFont="1" applyBorder="1" applyAlignment="1">
      <alignment wrapText="1"/>
    </xf>
    <xf numFmtId="3" fontId="2" fillId="0" borderId="1" xfId="0" applyNumberFormat="1" applyFont="1" applyBorder="1" applyAlignment="1"/>
    <xf numFmtId="0" fontId="14" fillId="0" borderId="0" xfId="0" applyFont="1" applyBorder="1" applyAlignme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15" fillId="0" borderId="0" xfId="1" applyFont="1" applyAlignment="1">
      <alignment wrapText="1"/>
    </xf>
    <xf numFmtId="0" fontId="1" fillId="0" borderId="0" xfId="1" applyFont="1"/>
    <xf numFmtId="0" fontId="14" fillId="0" borderId="0" xfId="1" applyFont="1"/>
    <xf numFmtId="0" fontId="16" fillId="0" borderId="2" xfId="1" applyFont="1" applyBorder="1" applyAlignment="1">
      <alignment horizontal="center" vertical="center" wrapText="1"/>
    </xf>
    <xf numFmtId="0" fontId="2" fillId="0" borderId="2" xfId="1" applyFont="1" applyBorder="1"/>
    <xf numFmtId="0" fontId="8" fillId="0" borderId="2" xfId="1" applyFont="1" applyBorder="1" applyAlignment="1">
      <alignment horizontal="right"/>
    </xf>
    <xf numFmtId="0" fontId="18" fillId="0" borderId="2" xfId="1" applyFont="1" applyBorder="1" applyAlignment="1">
      <alignment horizontal="right"/>
    </xf>
    <xf numFmtId="0" fontId="8" fillId="0" borderId="2" xfId="1" applyFont="1" applyBorder="1" applyAlignment="1">
      <alignment horizontal="right" vertical="top"/>
    </xf>
    <xf numFmtId="0" fontId="6" fillId="0" borderId="0" xfId="1" applyFont="1"/>
    <xf numFmtId="0" fontId="19" fillId="0" borderId="0" xfId="1" applyFont="1"/>
    <xf numFmtId="0" fontId="16" fillId="0" borderId="2" xfId="1" applyFont="1" applyBorder="1" applyAlignment="1">
      <alignment horizontal="center" wrapText="1"/>
    </xf>
    <xf numFmtId="0" fontId="18" fillId="0" borderId="0" xfId="1" applyFont="1" applyBorder="1" applyAlignment="1">
      <alignment horizontal="right"/>
    </xf>
    <xf numFmtId="0" fontId="18" fillId="0" borderId="0" xfId="1" applyFont="1" applyBorder="1"/>
    <xf numFmtId="0" fontId="20" fillId="0" borderId="0" xfId="1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Alignment="1"/>
    <xf numFmtId="0" fontId="15" fillId="0" borderId="0" xfId="0" applyFont="1" applyAlignment="1">
      <alignment horizontal="right" vertical="center"/>
    </xf>
    <xf numFmtId="0" fontId="2" fillId="0" borderId="0" xfId="0" applyFont="1" applyAlignment="1"/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/>
    <xf numFmtId="0" fontId="2" fillId="0" borderId="1" xfId="0" applyFont="1" applyBorder="1" applyAlignment="1"/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6" xfId="1" applyFont="1" applyBorder="1" applyAlignment="1">
      <alignment horizontal="center"/>
    </xf>
    <xf numFmtId="0" fontId="14" fillId="0" borderId="0" xfId="1" applyFont="1"/>
    <xf numFmtId="2" fontId="21" fillId="0" borderId="0" xfId="1" applyNumberFormat="1" applyFont="1" applyAlignment="1">
      <alignment horizontal="center"/>
    </xf>
    <xf numFmtId="0" fontId="5" fillId="0" borderId="0" xfId="1" applyAlignment="1">
      <alignment horizontal="left"/>
    </xf>
    <xf numFmtId="0" fontId="5" fillId="0" borderId="0" xfId="1" applyAlignment="1">
      <alignment horizontal="center"/>
    </xf>
    <xf numFmtId="0" fontId="0" fillId="0" borderId="0" xfId="1" applyFont="1" applyAlignment="1"/>
    <xf numFmtId="0" fontId="5" fillId="0" borderId="0" xfId="1" applyAlignment="1"/>
    <xf numFmtId="0" fontId="8" fillId="0" borderId="2" xfId="1" applyFont="1" applyBorder="1" applyAlignment="1">
      <alignment wrapText="1"/>
    </xf>
    <xf numFmtId="0" fontId="8" fillId="0" borderId="3" xfId="1" applyFont="1" applyBorder="1" applyAlignment="1">
      <alignment horizontal="right"/>
    </xf>
    <xf numFmtId="0" fontId="8" fillId="0" borderId="5" xfId="1" applyFont="1" applyBorder="1" applyAlignment="1">
      <alignment horizontal="right"/>
    </xf>
    <xf numFmtId="0" fontId="8" fillId="0" borderId="2" xfId="1" applyFont="1" applyBorder="1"/>
    <xf numFmtId="0" fontId="18" fillId="0" borderId="2" xfId="1" applyFont="1" applyBorder="1"/>
    <xf numFmtId="0" fontId="3" fillId="0" borderId="3" xfId="1" applyFont="1" applyBorder="1" applyAlignment="1">
      <alignment horizontal="right"/>
    </xf>
    <xf numFmtId="0" fontId="3" fillId="0" borderId="5" xfId="1" applyFont="1" applyBorder="1" applyAlignment="1">
      <alignment horizontal="right"/>
    </xf>
    <xf numFmtId="0" fontId="18" fillId="0" borderId="2" xfId="1" applyFont="1" applyBorder="1" applyAlignment="1">
      <alignment wrapText="1"/>
    </xf>
    <xf numFmtId="3" fontId="3" fillId="0" borderId="3" xfId="1" applyNumberFormat="1" applyFont="1" applyBorder="1" applyAlignment="1">
      <alignment horizontal="right"/>
    </xf>
    <xf numFmtId="3" fontId="3" fillId="0" borderId="5" xfId="1" applyNumberFormat="1" applyFont="1" applyBorder="1" applyAlignment="1">
      <alignment horizontal="right"/>
    </xf>
    <xf numFmtId="0" fontId="18" fillId="0" borderId="3" xfId="1" applyFont="1" applyBorder="1" applyAlignment="1">
      <alignment wrapText="1"/>
    </xf>
    <xf numFmtId="0" fontId="18" fillId="0" borderId="5" xfId="1" applyFont="1" applyBorder="1" applyAlignment="1">
      <alignment wrapText="1"/>
    </xf>
    <xf numFmtId="0" fontId="16" fillId="0" borderId="2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right" wrapText="1"/>
    </xf>
    <xf numFmtId="0" fontId="3" fillId="0" borderId="5" xfId="1" applyFont="1" applyBorder="1" applyAlignment="1">
      <alignment horizontal="right" wrapText="1"/>
    </xf>
    <xf numFmtId="0" fontId="18" fillId="0" borderId="2" xfId="1" applyFont="1" applyBorder="1" applyAlignment="1">
      <alignment horizontal="left"/>
    </xf>
    <xf numFmtId="0" fontId="18" fillId="0" borderId="2" xfId="1" applyFont="1" applyBorder="1" applyAlignment="1"/>
    <xf numFmtId="0" fontId="18" fillId="0" borderId="2" xfId="1" applyFont="1" applyBorder="1" applyAlignment="1">
      <alignment horizontal="left" vertical="justify"/>
    </xf>
    <xf numFmtId="0" fontId="8" fillId="0" borderId="2" xfId="1" applyFont="1" applyBorder="1" applyAlignment="1">
      <alignment vertical="top" wrapText="1"/>
    </xf>
    <xf numFmtId="0" fontId="8" fillId="0" borderId="3" xfId="1" applyFont="1" applyBorder="1" applyAlignment="1">
      <alignment horizontal="right" vertical="top"/>
    </xf>
    <xf numFmtId="0" fontId="8" fillId="0" borderId="5" xfId="1" applyFont="1" applyBorder="1" applyAlignment="1">
      <alignment horizontal="right" vertical="top"/>
    </xf>
    <xf numFmtId="0" fontId="2" fillId="0" borderId="1" xfId="1" applyFont="1" applyBorder="1" applyAlignment="1">
      <alignment horizontal="center"/>
    </xf>
    <xf numFmtId="0" fontId="2" fillId="0" borderId="2" xfId="1" applyFont="1" applyBorder="1"/>
    <xf numFmtId="0" fontId="17" fillId="0" borderId="3" xfId="1" applyFont="1" applyBorder="1" applyAlignment="1">
      <alignment horizontal="right"/>
    </xf>
    <xf numFmtId="0" fontId="17" fillId="0" borderId="5" xfId="1" applyFont="1" applyBorder="1" applyAlignment="1">
      <alignment horizontal="right"/>
    </xf>
    <xf numFmtId="0" fontId="3" fillId="0" borderId="0" xfId="1" applyFont="1" applyAlignment="1">
      <alignment horizontal="left" wrapText="1"/>
    </xf>
    <xf numFmtId="0" fontId="5" fillId="0" borderId="0" xfId="1" applyAlignment="1">
      <alignment horizontal="left" wrapText="1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2" fillId="0" borderId="0" xfId="1" applyFont="1" applyAlignment="1"/>
    <xf numFmtId="0" fontId="3" fillId="0" borderId="0" xfId="1" applyFont="1"/>
    <xf numFmtId="0" fontId="3" fillId="0" borderId="0" xfId="1" applyFont="1" applyAlignment="1"/>
    <xf numFmtId="0" fontId="6" fillId="0" borderId="0" xfId="1" applyFont="1" applyAlignment="1">
      <alignment horizontal="right"/>
    </xf>
    <xf numFmtId="0" fontId="0" fillId="0" borderId="0" xfId="0" applyAlignment="1"/>
    <xf numFmtId="0" fontId="2" fillId="0" borderId="0" xfId="1" applyFont="1" applyAlignment="1">
      <alignment horizontal="center"/>
    </xf>
  </cellXfs>
  <cellStyles count="3">
    <cellStyle name="Parasts" xfId="0" builtinId="0"/>
    <cellStyle name="Parasts 2" xfId="2" xr:uid="{00000000-0005-0000-0000-000001000000}"/>
    <cellStyle name="Parasts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G1958"/>
  <sheetViews>
    <sheetView tabSelected="1" zoomScaleNormal="100" workbookViewId="0">
      <selection activeCell="E55" sqref="E55"/>
    </sheetView>
  </sheetViews>
  <sheetFormatPr defaultRowHeight="12.75" x14ac:dyDescent="0.2"/>
  <cols>
    <col min="1" max="1" width="7" customWidth="1"/>
    <col min="2" max="2" width="71.5703125" customWidth="1"/>
    <col min="3" max="3" width="10.42578125" customWidth="1"/>
    <col min="251" max="251" width="7" customWidth="1"/>
    <col min="252" max="252" width="55.5703125" customWidth="1"/>
    <col min="253" max="253" width="10.42578125" customWidth="1"/>
    <col min="254" max="254" width="15.85546875" customWidth="1"/>
    <col min="255" max="257" width="0" hidden="1" customWidth="1"/>
    <col min="258" max="258" width="16" customWidth="1"/>
    <col min="507" max="507" width="7" customWidth="1"/>
    <col min="508" max="508" width="55.5703125" customWidth="1"/>
    <col min="509" max="509" width="10.42578125" customWidth="1"/>
    <col min="510" max="510" width="15.85546875" customWidth="1"/>
    <col min="511" max="513" width="0" hidden="1" customWidth="1"/>
    <col min="514" max="514" width="16" customWidth="1"/>
    <col min="763" max="763" width="7" customWidth="1"/>
    <col min="764" max="764" width="55.5703125" customWidth="1"/>
    <col min="765" max="765" width="10.42578125" customWidth="1"/>
    <col min="766" max="766" width="15.85546875" customWidth="1"/>
    <col min="767" max="769" width="0" hidden="1" customWidth="1"/>
    <col min="770" max="770" width="16" customWidth="1"/>
    <col min="1019" max="1019" width="7" customWidth="1"/>
    <col min="1020" max="1020" width="55.5703125" customWidth="1"/>
    <col min="1021" max="1021" width="10.42578125" customWidth="1"/>
    <col min="1022" max="1022" width="15.85546875" customWidth="1"/>
    <col min="1023" max="1025" width="0" hidden="1" customWidth="1"/>
    <col min="1026" max="1026" width="16" customWidth="1"/>
    <col min="1275" max="1275" width="7" customWidth="1"/>
    <col min="1276" max="1276" width="55.5703125" customWidth="1"/>
    <col min="1277" max="1277" width="10.42578125" customWidth="1"/>
    <col min="1278" max="1278" width="15.85546875" customWidth="1"/>
    <col min="1279" max="1281" width="0" hidden="1" customWidth="1"/>
    <col min="1282" max="1282" width="16" customWidth="1"/>
    <col min="1531" max="1531" width="7" customWidth="1"/>
    <col min="1532" max="1532" width="55.5703125" customWidth="1"/>
    <col min="1533" max="1533" width="10.42578125" customWidth="1"/>
    <col min="1534" max="1534" width="15.85546875" customWidth="1"/>
    <col min="1535" max="1537" width="0" hidden="1" customWidth="1"/>
    <col min="1538" max="1538" width="16" customWidth="1"/>
    <col min="1787" max="1787" width="7" customWidth="1"/>
    <col min="1788" max="1788" width="55.5703125" customWidth="1"/>
    <col min="1789" max="1789" width="10.42578125" customWidth="1"/>
    <col min="1790" max="1790" width="15.85546875" customWidth="1"/>
    <col min="1791" max="1793" width="0" hidden="1" customWidth="1"/>
    <col min="1794" max="1794" width="16" customWidth="1"/>
    <col min="2043" max="2043" width="7" customWidth="1"/>
    <col min="2044" max="2044" width="55.5703125" customWidth="1"/>
    <col min="2045" max="2045" width="10.42578125" customWidth="1"/>
    <col min="2046" max="2046" width="15.85546875" customWidth="1"/>
    <col min="2047" max="2049" width="0" hidden="1" customWidth="1"/>
    <col min="2050" max="2050" width="16" customWidth="1"/>
    <col min="2299" max="2299" width="7" customWidth="1"/>
    <col min="2300" max="2300" width="55.5703125" customWidth="1"/>
    <col min="2301" max="2301" width="10.42578125" customWidth="1"/>
    <col min="2302" max="2302" width="15.85546875" customWidth="1"/>
    <col min="2303" max="2305" width="0" hidden="1" customWidth="1"/>
    <col min="2306" max="2306" width="16" customWidth="1"/>
    <col min="2555" max="2555" width="7" customWidth="1"/>
    <col min="2556" max="2556" width="55.5703125" customWidth="1"/>
    <col min="2557" max="2557" width="10.42578125" customWidth="1"/>
    <col min="2558" max="2558" width="15.85546875" customWidth="1"/>
    <col min="2559" max="2561" width="0" hidden="1" customWidth="1"/>
    <col min="2562" max="2562" width="16" customWidth="1"/>
    <col min="2811" max="2811" width="7" customWidth="1"/>
    <col min="2812" max="2812" width="55.5703125" customWidth="1"/>
    <col min="2813" max="2813" width="10.42578125" customWidth="1"/>
    <col min="2814" max="2814" width="15.85546875" customWidth="1"/>
    <col min="2815" max="2817" width="0" hidden="1" customWidth="1"/>
    <col min="2818" max="2818" width="16" customWidth="1"/>
    <col min="3067" max="3067" width="7" customWidth="1"/>
    <col min="3068" max="3068" width="55.5703125" customWidth="1"/>
    <col min="3069" max="3069" width="10.42578125" customWidth="1"/>
    <col min="3070" max="3070" width="15.85546875" customWidth="1"/>
    <col min="3071" max="3073" width="0" hidden="1" customWidth="1"/>
    <col min="3074" max="3074" width="16" customWidth="1"/>
    <col min="3323" max="3323" width="7" customWidth="1"/>
    <col min="3324" max="3324" width="55.5703125" customWidth="1"/>
    <col min="3325" max="3325" width="10.42578125" customWidth="1"/>
    <col min="3326" max="3326" width="15.85546875" customWidth="1"/>
    <col min="3327" max="3329" width="0" hidden="1" customWidth="1"/>
    <col min="3330" max="3330" width="16" customWidth="1"/>
    <col min="3579" max="3579" width="7" customWidth="1"/>
    <col min="3580" max="3580" width="55.5703125" customWidth="1"/>
    <col min="3581" max="3581" width="10.42578125" customWidth="1"/>
    <col min="3582" max="3582" width="15.85546875" customWidth="1"/>
    <col min="3583" max="3585" width="0" hidden="1" customWidth="1"/>
    <col min="3586" max="3586" width="16" customWidth="1"/>
    <col min="3835" max="3835" width="7" customWidth="1"/>
    <col min="3836" max="3836" width="55.5703125" customWidth="1"/>
    <col min="3837" max="3837" width="10.42578125" customWidth="1"/>
    <col min="3838" max="3838" width="15.85546875" customWidth="1"/>
    <col min="3839" max="3841" width="0" hidden="1" customWidth="1"/>
    <col min="3842" max="3842" width="16" customWidth="1"/>
    <col min="4091" max="4091" width="7" customWidth="1"/>
    <col min="4092" max="4092" width="55.5703125" customWidth="1"/>
    <col min="4093" max="4093" width="10.42578125" customWidth="1"/>
    <col min="4094" max="4094" width="15.85546875" customWidth="1"/>
    <col min="4095" max="4097" width="0" hidden="1" customWidth="1"/>
    <col min="4098" max="4098" width="16" customWidth="1"/>
    <col min="4347" max="4347" width="7" customWidth="1"/>
    <col min="4348" max="4348" width="55.5703125" customWidth="1"/>
    <col min="4349" max="4349" width="10.42578125" customWidth="1"/>
    <col min="4350" max="4350" width="15.85546875" customWidth="1"/>
    <col min="4351" max="4353" width="0" hidden="1" customWidth="1"/>
    <col min="4354" max="4354" width="16" customWidth="1"/>
    <col min="4603" max="4603" width="7" customWidth="1"/>
    <col min="4604" max="4604" width="55.5703125" customWidth="1"/>
    <col min="4605" max="4605" width="10.42578125" customWidth="1"/>
    <col min="4606" max="4606" width="15.85546875" customWidth="1"/>
    <col min="4607" max="4609" width="0" hidden="1" customWidth="1"/>
    <col min="4610" max="4610" width="16" customWidth="1"/>
    <col min="4859" max="4859" width="7" customWidth="1"/>
    <col min="4860" max="4860" width="55.5703125" customWidth="1"/>
    <col min="4861" max="4861" width="10.42578125" customWidth="1"/>
    <col min="4862" max="4862" width="15.85546875" customWidth="1"/>
    <col min="4863" max="4865" width="0" hidden="1" customWidth="1"/>
    <col min="4866" max="4866" width="16" customWidth="1"/>
    <col min="5115" max="5115" width="7" customWidth="1"/>
    <col min="5116" max="5116" width="55.5703125" customWidth="1"/>
    <col min="5117" max="5117" width="10.42578125" customWidth="1"/>
    <col min="5118" max="5118" width="15.85546875" customWidth="1"/>
    <col min="5119" max="5121" width="0" hidden="1" customWidth="1"/>
    <col min="5122" max="5122" width="16" customWidth="1"/>
    <col min="5371" max="5371" width="7" customWidth="1"/>
    <col min="5372" max="5372" width="55.5703125" customWidth="1"/>
    <col min="5373" max="5373" width="10.42578125" customWidth="1"/>
    <col min="5374" max="5374" width="15.85546875" customWidth="1"/>
    <col min="5375" max="5377" width="0" hidden="1" customWidth="1"/>
    <col min="5378" max="5378" width="16" customWidth="1"/>
    <col min="5627" max="5627" width="7" customWidth="1"/>
    <col min="5628" max="5628" width="55.5703125" customWidth="1"/>
    <col min="5629" max="5629" width="10.42578125" customWidth="1"/>
    <col min="5630" max="5630" width="15.85546875" customWidth="1"/>
    <col min="5631" max="5633" width="0" hidden="1" customWidth="1"/>
    <col min="5634" max="5634" width="16" customWidth="1"/>
    <col min="5883" max="5883" width="7" customWidth="1"/>
    <col min="5884" max="5884" width="55.5703125" customWidth="1"/>
    <col min="5885" max="5885" width="10.42578125" customWidth="1"/>
    <col min="5886" max="5886" width="15.85546875" customWidth="1"/>
    <col min="5887" max="5889" width="0" hidden="1" customWidth="1"/>
    <col min="5890" max="5890" width="16" customWidth="1"/>
    <col min="6139" max="6139" width="7" customWidth="1"/>
    <col min="6140" max="6140" width="55.5703125" customWidth="1"/>
    <col min="6141" max="6141" width="10.42578125" customWidth="1"/>
    <col min="6142" max="6142" width="15.85546875" customWidth="1"/>
    <col min="6143" max="6145" width="0" hidden="1" customWidth="1"/>
    <col min="6146" max="6146" width="16" customWidth="1"/>
    <col min="6395" max="6395" width="7" customWidth="1"/>
    <col min="6396" max="6396" width="55.5703125" customWidth="1"/>
    <col min="6397" max="6397" width="10.42578125" customWidth="1"/>
    <col min="6398" max="6398" width="15.85546875" customWidth="1"/>
    <col min="6399" max="6401" width="0" hidden="1" customWidth="1"/>
    <col min="6402" max="6402" width="16" customWidth="1"/>
    <col min="6651" max="6651" width="7" customWidth="1"/>
    <col min="6652" max="6652" width="55.5703125" customWidth="1"/>
    <col min="6653" max="6653" width="10.42578125" customWidth="1"/>
    <col min="6654" max="6654" width="15.85546875" customWidth="1"/>
    <col min="6655" max="6657" width="0" hidden="1" customWidth="1"/>
    <col min="6658" max="6658" width="16" customWidth="1"/>
    <col min="6907" max="6907" width="7" customWidth="1"/>
    <col min="6908" max="6908" width="55.5703125" customWidth="1"/>
    <col min="6909" max="6909" width="10.42578125" customWidth="1"/>
    <col min="6910" max="6910" width="15.85546875" customWidth="1"/>
    <col min="6911" max="6913" width="0" hidden="1" customWidth="1"/>
    <col min="6914" max="6914" width="16" customWidth="1"/>
    <col min="7163" max="7163" width="7" customWidth="1"/>
    <col min="7164" max="7164" width="55.5703125" customWidth="1"/>
    <col min="7165" max="7165" width="10.42578125" customWidth="1"/>
    <col min="7166" max="7166" width="15.85546875" customWidth="1"/>
    <col min="7167" max="7169" width="0" hidden="1" customWidth="1"/>
    <col min="7170" max="7170" width="16" customWidth="1"/>
    <col min="7419" max="7419" width="7" customWidth="1"/>
    <col min="7420" max="7420" width="55.5703125" customWidth="1"/>
    <col min="7421" max="7421" width="10.42578125" customWidth="1"/>
    <col min="7422" max="7422" width="15.85546875" customWidth="1"/>
    <col min="7423" max="7425" width="0" hidden="1" customWidth="1"/>
    <col min="7426" max="7426" width="16" customWidth="1"/>
    <col min="7675" max="7675" width="7" customWidth="1"/>
    <col min="7676" max="7676" width="55.5703125" customWidth="1"/>
    <col min="7677" max="7677" width="10.42578125" customWidth="1"/>
    <col min="7678" max="7678" width="15.85546875" customWidth="1"/>
    <col min="7679" max="7681" width="0" hidden="1" customWidth="1"/>
    <col min="7682" max="7682" width="16" customWidth="1"/>
    <col min="7931" max="7931" width="7" customWidth="1"/>
    <col min="7932" max="7932" width="55.5703125" customWidth="1"/>
    <col min="7933" max="7933" width="10.42578125" customWidth="1"/>
    <col min="7934" max="7934" width="15.85546875" customWidth="1"/>
    <col min="7935" max="7937" width="0" hidden="1" customWidth="1"/>
    <col min="7938" max="7938" width="16" customWidth="1"/>
    <col min="8187" max="8187" width="7" customWidth="1"/>
    <col min="8188" max="8188" width="55.5703125" customWidth="1"/>
    <col min="8189" max="8189" width="10.42578125" customWidth="1"/>
    <col min="8190" max="8190" width="15.85546875" customWidth="1"/>
    <col min="8191" max="8193" width="0" hidden="1" customWidth="1"/>
    <col min="8194" max="8194" width="16" customWidth="1"/>
    <col min="8443" max="8443" width="7" customWidth="1"/>
    <col min="8444" max="8444" width="55.5703125" customWidth="1"/>
    <col min="8445" max="8445" width="10.42578125" customWidth="1"/>
    <col min="8446" max="8446" width="15.85546875" customWidth="1"/>
    <col min="8447" max="8449" width="0" hidden="1" customWidth="1"/>
    <col min="8450" max="8450" width="16" customWidth="1"/>
    <col min="8699" max="8699" width="7" customWidth="1"/>
    <col min="8700" max="8700" width="55.5703125" customWidth="1"/>
    <col min="8701" max="8701" width="10.42578125" customWidth="1"/>
    <col min="8702" max="8702" width="15.85546875" customWidth="1"/>
    <col min="8703" max="8705" width="0" hidden="1" customWidth="1"/>
    <col min="8706" max="8706" width="16" customWidth="1"/>
    <col min="8955" max="8955" width="7" customWidth="1"/>
    <col min="8956" max="8956" width="55.5703125" customWidth="1"/>
    <col min="8957" max="8957" width="10.42578125" customWidth="1"/>
    <col min="8958" max="8958" width="15.85546875" customWidth="1"/>
    <col min="8959" max="8961" width="0" hidden="1" customWidth="1"/>
    <col min="8962" max="8962" width="16" customWidth="1"/>
    <col min="9211" max="9211" width="7" customWidth="1"/>
    <col min="9212" max="9212" width="55.5703125" customWidth="1"/>
    <col min="9213" max="9213" width="10.42578125" customWidth="1"/>
    <col min="9214" max="9214" width="15.85546875" customWidth="1"/>
    <col min="9215" max="9217" width="0" hidden="1" customWidth="1"/>
    <col min="9218" max="9218" width="16" customWidth="1"/>
    <col min="9467" max="9467" width="7" customWidth="1"/>
    <col min="9468" max="9468" width="55.5703125" customWidth="1"/>
    <col min="9469" max="9469" width="10.42578125" customWidth="1"/>
    <col min="9470" max="9470" width="15.85546875" customWidth="1"/>
    <col min="9471" max="9473" width="0" hidden="1" customWidth="1"/>
    <col min="9474" max="9474" width="16" customWidth="1"/>
    <col min="9723" max="9723" width="7" customWidth="1"/>
    <col min="9724" max="9724" width="55.5703125" customWidth="1"/>
    <col min="9725" max="9725" width="10.42578125" customWidth="1"/>
    <col min="9726" max="9726" width="15.85546875" customWidth="1"/>
    <col min="9727" max="9729" width="0" hidden="1" customWidth="1"/>
    <col min="9730" max="9730" width="16" customWidth="1"/>
    <col min="9979" max="9979" width="7" customWidth="1"/>
    <col min="9980" max="9980" width="55.5703125" customWidth="1"/>
    <col min="9981" max="9981" width="10.42578125" customWidth="1"/>
    <col min="9982" max="9982" width="15.85546875" customWidth="1"/>
    <col min="9983" max="9985" width="0" hidden="1" customWidth="1"/>
    <col min="9986" max="9986" width="16" customWidth="1"/>
    <col min="10235" max="10235" width="7" customWidth="1"/>
    <col min="10236" max="10236" width="55.5703125" customWidth="1"/>
    <col min="10237" max="10237" width="10.42578125" customWidth="1"/>
    <col min="10238" max="10238" width="15.85546875" customWidth="1"/>
    <col min="10239" max="10241" width="0" hidden="1" customWidth="1"/>
    <col min="10242" max="10242" width="16" customWidth="1"/>
    <col min="10491" max="10491" width="7" customWidth="1"/>
    <col min="10492" max="10492" width="55.5703125" customWidth="1"/>
    <col min="10493" max="10493" width="10.42578125" customWidth="1"/>
    <col min="10494" max="10494" width="15.85546875" customWidth="1"/>
    <col min="10495" max="10497" width="0" hidden="1" customWidth="1"/>
    <col min="10498" max="10498" width="16" customWidth="1"/>
    <col min="10747" max="10747" width="7" customWidth="1"/>
    <col min="10748" max="10748" width="55.5703125" customWidth="1"/>
    <col min="10749" max="10749" width="10.42578125" customWidth="1"/>
    <col min="10750" max="10750" width="15.85546875" customWidth="1"/>
    <col min="10751" max="10753" width="0" hidden="1" customWidth="1"/>
    <col min="10754" max="10754" width="16" customWidth="1"/>
    <col min="11003" max="11003" width="7" customWidth="1"/>
    <col min="11004" max="11004" width="55.5703125" customWidth="1"/>
    <col min="11005" max="11005" width="10.42578125" customWidth="1"/>
    <col min="11006" max="11006" width="15.85546875" customWidth="1"/>
    <col min="11007" max="11009" width="0" hidden="1" customWidth="1"/>
    <col min="11010" max="11010" width="16" customWidth="1"/>
    <col min="11259" max="11259" width="7" customWidth="1"/>
    <col min="11260" max="11260" width="55.5703125" customWidth="1"/>
    <col min="11261" max="11261" width="10.42578125" customWidth="1"/>
    <col min="11262" max="11262" width="15.85546875" customWidth="1"/>
    <col min="11263" max="11265" width="0" hidden="1" customWidth="1"/>
    <col min="11266" max="11266" width="16" customWidth="1"/>
    <col min="11515" max="11515" width="7" customWidth="1"/>
    <col min="11516" max="11516" width="55.5703125" customWidth="1"/>
    <col min="11517" max="11517" width="10.42578125" customWidth="1"/>
    <col min="11518" max="11518" width="15.85546875" customWidth="1"/>
    <col min="11519" max="11521" width="0" hidden="1" customWidth="1"/>
    <col min="11522" max="11522" width="16" customWidth="1"/>
    <col min="11771" max="11771" width="7" customWidth="1"/>
    <col min="11772" max="11772" width="55.5703125" customWidth="1"/>
    <col min="11773" max="11773" width="10.42578125" customWidth="1"/>
    <col min="11774" max="11774" width="15.85546875" customWidth="1"/>
    <col min="11775" max="11777" width="0" hidden="1" customWidth="1"/>
    <col min="11778" max="11778" width="16" customWidth="1"/>
    <col min="12027" max="12027" width="7" customWidth="1"/>
    <col min="12028" max="12028" width="55.5703125" customWidth="1"/>
    <col min="12029" max="12029" width="10.42578125" customWidth="1"/>
    <col min="12030" max="12030" width="15.85546875" customWidth="1"/>
    <col min="12031" max="12033" width="0" hidden="1" customWidth="1"/>
    <col min="12034" max="12034" width="16" customWidth="1"/>
    <col min="12283" max="12283" width="7" customWidth="1"/>
    <col min="12284" max="12284" width="55.5703125" customWidth="1"/>
    <col min="12285" max="12285" width="10.42578125" customWidth="1"/>
    <col min="12286" max="12286" width="15.85546875" customWidth="1"/>
    <col min="12287" max="12289" width="0" hidden="1" customWidth="1"/>
    <col min="12290" max="12290" width="16" customWidth="1"/>
    <col min="12539" max="12539" width="7" customWidth="1"/>
    <col min="12540" max="12540" width="55.5703125" customWidth="1"/>
    <col min="12541" max="12541" width="10.42578125" customWidth="1"/>
    <col min="12542" max="12542" width="15.85546875" customWidth="1"/>
    <col min="12543" max="12545" width="0" hidden="1" customWidth="1"/>
    <col min="12546" max="12546" width="16" customWidth="1"/>
    <col min="12795" max="12795" width="7" customWidth="1"/>
    <col min="12796" max="12796" width="55.5703125" customWidth="1"/>
    <col min="12797" max="12797" width="10.42578125" customWidth="1"/>
    <col min="12798" max="12798" width="15.85546875" customWidth="1"/>
    <col min="12799" max="12801" width="0" hidden="1" customWidth="1"/>
    <col min="12802" max="12802" width="16" customWidth="1"/>
    <col min="13051" max="13051" width="7" customWidth="1"/>
    <col min="13052" max="13052" width="55.5703125" customWidth="1"/>
    <col min="13053" max="13053" width="10.42578125" customWidth="1"/>
    <col min="13054" max="13054" width="15.85546875" customWidth="1"/>
    <col min="13055" max="13057" width="0" hidden="1" customWidth="1"/>
    <col min="13058" max="13058" width="16" customWidth="1"/>
    <col min="13307" max="13307" width="7" customWidth="1"/>
    <col min="13308" max="13308" width="55.5703125" customWidth="1"/>
    <col min="13309" max="13309" width="10.42578125" customWidth="1"/>
    <col min="13310" max="13310" width="15.85546875" customWidth="1"/>
    <col min="13311" max="13313" width="0" hidden="1" customWidth="1"/>
    <col min="13314" max="13314" width="16" customWidth="1"/>
    <col min="13563" max="13563" width="7" customWidth="1"/>
    <col min="13564" max="13564" width="55.5703125" customWidth="1"/>
    <col min="13565" max="13565" width="10.42578125" customWidth="1"/>
    <col min="13566" max="13566" width="15.85546875" customWidth="1"/>
    <col min="13567" max="13569" width="0" hidden="1" customWidth="1"/>
    <col min="13570" max="13570" width="16" customWidth="1"/>
    <col min="13819" max="13819" width="7" customWidth="1"/>
    <col min="13820" max="13820" width="55.5703125" customWidth="1"/>
    <col min="13821" max="13821" width="10.42578125" customWidth="1"/>
    <col min="13822" max="13822" width="15.85546875" customWidth="1"/>
    <col min="13823" max="13825" width="0" hidden="1" customWidth="1"/>
    <col min="13826" max="13826" width="16" customWidth="1"/>
    <col min="14075" max="14075" width="7" customWidth="1"/>
    <col min="14076" max="14076" width="55.5703125" customWidth="1"/>
    <col min="14077" max="14077" width="10.42578125" customWidth="1"/>
    <col min="14078" max="14078" width="15.85546875" customWidth="1"/>
    <col min="14079" max="14081" width="0" hidden="1" customWidth="1"/>
    <col min="14082" max="14082" width="16" customWidth="1"/>
    <col min="14331" max="14331" width="7" customWidth="1"/>
    <col min="14332" max="14332" width="55.5703125" customWidth="1"/>
    <col min="14333" max="14333" width="10.42578125" customWidth="1"/>
    <col min="14334" max="14334" width="15.85546875" customWidth="1"/>
    <col min="14335" max="14337" width="0" hidden="1" customWidth="1"/>
    <col min="14338" max="14338" width="16" customWidth="1"/>
    <col min="14587" max="14587" width="7" customWidth="1"/>
    <col min="14588" max="14588" width="55.5703125" customWidth="1"/>
    <col min="14589" max="14589" width="10.42578125" customWidth="1"/>
    <col min="14590" max="14590" width="15.85546875" customWidth="1"/>
    <col min="14591" max="14593" width="0" hidden="1" customWidth="1"/>
    <col min="14594" max="14594" width="16" customWidth="1"/>
    <col min="14843" max="14843" width="7" customWidth="1"/>
    <col min="14844" max="14844" width="55.5703125" customWidth="1"/>
    <col min="14845" max="14845" width="10.42578125" customWidth="1"/>
    <col min="14846" max="14846" width="15.85546875" customWidth="1"/>
    <col min="14847" max="14849" width="0" hidden="1" customWidth="1"/>
    <col min="14850" max="14850" width="16" customWidth="1"/>
    <col min="15099" max="15099" width="7" customWidth="1"/>
    <col min="15100" max="15100" width="55.5703125" customWidth="1"/>
    <col min="15101" max="15101" width="10.42578125" customWidth="1"/>
    <col min="15102" max="15102" width="15.85546875" customWidth="1"/>
    <col min="15103" max="15105" width="0" hidden="1" customWidth="1"/>
    <col min="15106" max="15106" width="16" customWidth="1"/>
    <col min="15355" max="15355" width="7" customWidth="1"/>
    <col min="15356" max="15356" width="55.5703125" customWidth="1"/>
    <col min="15357" max="15357" width="10.42578125" customWidth="1"/>
    <col min="15358" max="15358" width="15.85546875" customWidth="1"/>
    <col min="15359" max="15361" width="0" hidden="1" customWidth="1"/>
    <col min="15362" max="15362" width="16" customWidth="1"/>
    <col min="15611" max="15611" width="7" customWidth="1"/>
    <col min="15612" max="15612" width="55.5703125" customWidth="1"/>
    <col min="15613" max="15613" width="10.42578125" customWidth="1"/>
    <col min="15614" max="15614" width="15.85546875" customWidth="1"/>
    <col min="15615" max="15617" width="0" hidden="1" customWidth="1"/>
    <col min="15618" max="15618" width="16" customWidth="1"/>
    <col min="15867" max="15867" width="7" customWidth="1"/>
    <col min="15868" max="15868" width="55.5703125" customWidth="1"/>
    <col min="15869" max="15869" width="10.42578125" customWidth="1"/>
    <col min="15870" max="15870" width="15.85546875" customWidth="1"/>
    <col min="15871" max="15873" width="0" hidden="1" customWidth="1"/>
    <col min="15874" max="15874" width="16" customWidth="1"/>
    <col min="16123" max="16123" width="7" customWidth="1"/>
    <col min="16124" max="16124" width="55.5703125" customWidth="1"/>
    <col min="16125" max="16125" width="10.42578125" customWidth="1"/>
    <col min="16126" max="16126" width="15.85546875" customWidth="1"/>
    <col min="16127" max="16129" width="0" hidden="1" customWidth="1"/>
    <col min="16130" max="16130" width="16" customWidth="1"/>
  </cols>
  <sheetData>
    <row r="1" spans="1:5" ht="15.75" x14ac:dyDescent="0.2">
      <c r="B1" s="70" t="s">
        <v>105</v>
      </c>
    </row>
    <row r="2" spans="1:5" ht="15.75" x14ac:dyDescent="0.2">
      <c r="B2" s="70" t="s">
        <v>106</v>
      </c>
    </row>
    <row r="3" spans="1:5" ht="12" customHeight="1" x14ac:dyDescent="0.2">
      <c r="A3" s="1"/>
      <c r="B3" s="70" t="s">
        <v>107</v>
      </c>
      <c r="C3" s="69"/>
    </row>
    <row r="4" spans="1:5" ht="12" customHeight="1" x14ac:dyDescent="0.2">
      <c r="A4" s="2"/>
      <c r="B4" s="70" t="s">
        <v>108</v>
      </c>
      <c r="C4" s="67"/>
    </row>
    <row r="5" spans="1:5" ht="12" customHeight="1" x14ac:dyDescent="0.2">
      <c r="A5" s="3"/>
      <c r="B5" s="77"/>
      <c r="C5" s="77"/>
    </row>
    <row r="6" spans="1:5" x14ac:dyDescent="0.2">
      <c r="A6" s="78" t="s">
        <v>0</v>
      </c>
      <c r="B6" s="78"/>
      <c r="C6" s="78"/>
      <c r="D6" s="78"/>
    </row>
    <row r="7" spans="1:5" x14ac:dyDescent="0.2">
      <c r="A7" s="79" t="s">
        <v>1</v>
      </c>
      <c r="B7" s="79"/>
      <c r="C7" s="79"/>
      <c r="D7" s="79"/>
    </row>
    <row r="8" spans="1:5" x14ac:dyDescent="0.2">
      <c r="A8" s="4"/>
      <c r="B8" s="5" t="s">
        <v>2</v>
      </c>
      <c r="C8" s="4"/>
      <c r="D8" s="4"/>
    </row>
    <row r="9" spans="1:5" s="9" customFormat="1" x14ac:dyDescent="0.2">
      <c r="A9" s="6" t="s">
        <v>3</v>
      </c>
      <c r="B9" s="7"/>
      <c r="C9" s="7"/>
      <c r="D9" s="8"/>
      <c r="E9" s="8"/>
    </row>
    <row r="10" spans="1:5" x14ac:dyDescent="0.2">
      <c r="A10" s="71" t="s">
        <v>4</v>
      </c>
      <c r="B10" s="71"/>
      <c r="C10" s="71"/>
    </row>
    <row r="11" spans="1:5" x14ac:dyDescent="0.2">
      <c r="A11" s="10"/>
      <c r="B11" s="11" t="s">
        <v>5</v>
      </c>
      <c r="C11" s="10"/>
    </row>
    <row r="12" spans="1:5" x14ac:dyDescent="0.2">
      <c r="A12" s="11" t="s">
        <v>6</v>
      </c>
      <c r="B12" s="10"/>
      <c r="C12" s="10"/>
    </row>
    <row r="13" spans="1:5" x14ac:dyDescent="0.2">
      <c r="A13" s="4"/>
      <c r="B13" s="12" t="s">
        <v>7</v>
      </c>
      <c r="C13" s="13">
        <v>46</v>
      </c>
    </row>
    <row r="14" spans="1:5" x14ac:dyDescent="0.2">
      <c r="A14" s="76" t="s">
        <v>8</v>
      </c>
      <c r="B14" s="76"/>
      <c r="C14" s="14">
        <f>C16</f>
        <v>171399</v>
      </c>
      <c r="D14" s="15"/>
    </row>
    <row r="15" spans="1:5" ht="50.25" customHeight="1" x14ac:dyDescent="0.2">
      <c r="A15" s="16" t="s">
        <v>9</v>
      </c>
      <c r="B15" s="17" t="s">
        <v>10</v>
      </c>
      <c r="C15" s="18" t="s">
        <v>11</v>
      </c>
      <c r="D15" s="15"/>
    </row>
    <row r="16" spans="1:5" ht="15" customHeight="1" x14ac:dyDescent="0.2">
      <c r="A16" s="19"/>
      <c r="B16" s="19" t="s">
        <v>12</v>
      </c>
      <c r="C16" s="20">
        <f>SUM(C17,C21,C25,C27,C43)</f>
        <v>171399</v>
      </c>
      <c r="D16" s="15"/>
    </row>
    <row r="17" spans="1:7" s="24" customFormat="1" ht="15" customHeight="1" x14ac:dyDescent="0.25">
      <c r="A17" s="21">
        <v>1100</v>
      </c>
      <c r="B17" s="21" t="s">
        <v>13</v>
      </c>
      <c r="C17" s="22">
        <f>SUM(C18:C20)</f>
        <v>105593</v>
      </c>
      <c r="D17" s="23"/>
    </row>
    <row r="18" spans="1:7" ht="15" customHeight="1" x14ac:dyDescent="0.2">
      <c r="A18" s="25">
        <v>1119</v>
      </c>
      <c r="B18" s="26" t="s">
        <v>14</v>
      </c>
      <c r="C18" s="27">
        <v>103608</v>
      </c>
      <c r="D18" s="28"/>
      <c r="E18" s="28"/>
      <c r="F18" s="28"/>
      <c r="G18" s="28"/>
    </row>
    <row r="19" spans="1:7" ht="15" customHeight="1" x14ac:dyDescent="0.2">
      <c r="A19" s="25">
        <v>1147</v>
      </c>
      <c r="B19" s="26" t="s">
        <v>15</v>
      </c>
      <c r="C19" s="29">
        <v>1985</v>
      </c>
      <c r="D19" s="30"/>
      <c r="E19" s="31"/>
      <c r="F19" s="31"/>
      <c r="G19" s="31"/>
    </row>
    <row r="20" spans="1:7" ht="15" customHeight="1" x14ac:dyDescent="0.2">
      <c r="A20" s="25">
        <v>1150</v>
      </c>
      <c r="B20" s="26" t="s">
        <v>16</v>
      </c>
      <c r="C20" s="29">
        <v>0</v>
      </c>
      <c r="D20" s="30"/>
      <c r="E20" s="31"/>
      <c r="F20" s="31"/>
      <c r="G20" s="31"/>
    </row>
    <row r="21" spans="1:7" ht="25.5" customHeight="1" x14ac:dyDescent="0.2">
      <c r="A21" s="32">
        <v>1200</v>
      </c>
      <c r="B21" s="33" t="s">
        <v>17</v>
      </c>
      <c r="C21" s="34">
        <f>SUM(C22:C24)</f>
        <v>35370</v>
      </c>
      <c r="D21" s="15"/>
    </row>
    <row r="22" spans="1:7" ht="15" customHeight="1" x14ac:dyDescent="0.2">
      <c r="A22" s="25">
        <v>1210</v>
      </c>
      <c r="B22" s="35" t="s">
        <v>18</v>
      </c>
      <c r="C22" s="36">
        <v>27257</v>
      </c>
      <c r="D22" s="15"/>
    </row>
    <row r="23" spans="1:7" ht="24.75" customHeight="1" x14ac:dyDescent="0.2">
      <c r="A23" s="25">
        <v>1221</v>
      </c>
      <c r="B23" s="26" t="s">
        <v>19</v>
      </c>
      <c r="C23" s="29">
        <v>7151</v>
      </c>
      <c r="D23" s="15"/>
    </row>
    <row r="24" spans="1:7" ht="24" customHeight="1" x14ac:dyDescent="0.2">
      <c r="A24" s="25">
        <v>1228</v>
      </c>
      <c r="B24" s="35" t="s">
        <v>20</v>
      </c>
      <c r="C24" s="36">
        <v>962</v>
      </c>
      <c r="D24" s="15"/>
    </row>
    <row r="25" spans="1:7" ht="15" customHeight="1" x14ac:dyDescent="0.2">
      <c r="A25" s="32">
        <v>2100</v>
      </c>
      <c r="B25" s="33" t="s">
        <v>21</v>
      </c>
      <c r="C25" s="34">
        <f>SUM(C26:C26)</f>
        <v>38</v>
      </c>
      <c r="D25" s="15"/>
    </row>
    <row r="26" spans="1:7" ht="15" customHeight="1" x14ac:dyDescent="0.2">
      <c r="A26" s="25">
        <v>2110</v>
      </c>
      <c r="B26" s="37" t="s">
        <v>22</v>
      </c>
      <c r="C26" s="29">
        <v>38</v>
      </c>
      <c r="D26" s="15"/>
    </row>
    <row r="27" spans="1:7" ht="15" customHeight="1" x14ac:dyDescent="0.25">
      <c r="A27" s="21">
        <v>2200</v>
      </c>
      <c r="B27" s="38" t="s">
        <v>23</v>
      </c>
      <c r="C27" s="22">
        <f>SUM(C28:C42)</f>
        <v>24730</v>
      </c>
      <c r="D27" s="15"/>
    </row>
    <row r="28" spans="1:7" ht="15" customHeight="1" x14ac:dyDescent="0.2">
      <c r="A28" s="25">
        <v>2210</v>
      </c>
      <c r="B28" s="35" t="s">
        <v>24</v>
      </c>
      <c r="C28" s="36">
        <v>234</v>
      </c>
      <c r="D28" s="15"/>
    </row>
    <row r="29" spans="1:7" ht="15" customHeight="1" x14ac:dyDescent="0.2">
      <c r="A29" s="39">
        <v>2221</v>
      </c>
      <c r="B29" s="40" t="s">
        <v>25</v>
      </c>
      <c r="C29" s="29">
        <v>16440</v>
      </c>
      <c r="D29" s="15"/>
    </row>
    <row r="30" spans="1:7" ht="15" customHeight="1" x14ac:dyDescent="0.2">
      <c r="A30" s="39">
        <v>2222</v>
      </c>
      <c r="B30" s="40" t="s">
        <v>26</v>
      </c>
      <c r="C30" s="29">
        <v>2031</v>
      </c>
      <c r="D30" s="15"/>
    </row>
    <row r="31" spans="1:7" ht="15" customHeight="1" x14ac:dyDescent="0.2">
      <c r="A31" s="39">
        <v>2223</v>
      </c>
      <c r="B31" s="39" t="s">
        <v>27</v>
      </c>
      <c r="C31" s="29">
        <v>3227</v>
      </c>
      <c r="D31" s="15"/>
    </row>
    <row r="32" spans="1:7" ht="15" customHeight="1" x14ac:dyDescent="0.2">
      <c r="A32" s="25">
        <v>2224</v>
      </c>
      <c r="B32" s="25" t="s">
        <v>28</v>
      </c>
      <c r="C32" s="29">
        <v>244</v>
      </c>
      <c r="D32" s="15"/>
    </row>
    <row r="33" spans="1:4" ht="15" customHeight="1" x14ac:dyDescent="0.2">
      <c r="A33" s="39">
        <v>2232</v>
      </c>
      <c r="B33" s="25" t="s">
        <v>29</v>
      </c>
      <c r="C33" s="29">
        <v>274</v>
      </c>
      <c r="D33" s="15"/>
    </row>
    <row r="34" spans="1:4" ht="15" customHeight="1" x14ac:dyDescent="0.2">
      <c r="A34" s="25">
        <v>2234</v>
      </c>
      <c r="B34" s="26" t="s">
        <v>30</v>
      </c>
      <c r="C34" s="27">
        <v>520</v>
      </c>
      <c r="D34" s="15"/>
    </row>
    <row r="35" spans="1:4" ht="15" customHeight="1" x14ac:dyDescent="0.2">
      <c r="A35" s="25">
        <v>2235</v>
      </c>
      <c r="B35" s="26" t="s">
        <v>31</v>
      </c>
      <c r="C35" s="27">
        <v>6</v>
      </c>
      <c r="D35" s="15"/>
    </row>
    <row r="36" spans="1:4" ht="15" customHeight="1" x14ac:dyDescent="0.2">
      <c r="A36" s="25">
        <v>2236</v>
      </c>
      <c r="B36" s="26" t="s">
        <v>32</v>
      </c>
      <c r="C36" s="29">
        <v>10</v>
      </c>
      <c r="D36" s="15"/>
    </row>
    <row r="37" spans="1:4" ht="15" customHeight="1" x14ac:dyDescent="0.2">
      <c r="A37" s="25">
        <v>2239</v>
      </c>
      <c r="B37" s="26" t="s">
        <v>33</v>
      </c>
      <c r="C37" s="29">
        <v>298</v>
      </c>
      <c r="D37" s="15"/>
    </row>
    <row r="38" spans="1:4" ht="15" customHeight="1" x14ac:dyDescent="0.2">
      <c r="A38" s="25">
        <v>2241</v>
      </c>
      <c r="B38" s="26" t="s">
        <v>34</v>
      </c>
      <c r="C38" s="29">
        <v>518</v>
      </c>
      <c r="D38" s="15"/>
    </row>
    <row r="39" spans="1:4" ht="15" customHeight="1" x14ac:dyDescent="0.2">
      <c r="A39" s="25">
        <v>2243</v>
      </c>
      <c r="B39" s="26" t="s">
        <v>35</v>
      </c>
      <c r="C39" s="29">
        <v>81</v>
      </c>
      <c r="D39" s="15"/>
    </row>
    <row r="40" spans="1:4" ht="15" customHeight="1" x14ac:dyDescent="0.2">
      <c r="A40" s="25">
        <v>2244</v>
      </c>
      <c r="B40" s="26" t="s">
        <v>36</v>
      </c>
      <c r="C40" s="29">
        <v>757</v>
      </c>
      <c r="D40" s="15"/>
    </row>
    <row r="41" spans="1:4" x14ac:dyDescent="0.2">
      <c r="A41" s="25">
        <v>2250</v>
      </c>
      <c r="B41" s="35" t="s">
        <v>37</v>
      </c>
      <c r="C41" s="35">
        <v>40</v>
      </c>
      <c r="D41" s="15"/>
    </row>
    <row r="42" spans="1:4" x14ac:dyDescent="0.2">
      <c r="A42" s="25">
        <v>2264</v>
      </c>
      <c r="B42" s="35" t="s">
        <v>38</v>
      </c>
      <c r="C42" s="35">
        <v>50</v>
      </c>
      <c r="D42" s="15"/>
    </row>
    <row r="43" spans="1:4" ht="25.5" customHeight="1" x14ac:dyDescent="0.25">
      <c r="A43" s="21">
        <v>2300</v>
      </c>
      <c r="B43" s="38" t="s">
        <v>39</v>
      </c>
      <c r="C43" s="22">
        <f>SUM(C44:C51)</f>
        <v>5668</v>
      </c>
      <c r="D43" s="15"/>
    </row>
    <row r="44" spans="1:4" ht="15" customHeight="1" x14ac:dyDescent="0.2">
      <c r="A44" s="25">
        <v>2311</v>
      </c>
      <c r="B44" s="41" t="s">
        <v>40</v>
      </c>
      <c r="C44" s="29">
        <v>461</v>
      </c>
      <c r="D44" s="15"/>
    </row>
    <row r="45" spans="1:4" ht="15" customHeight="1" x14ac:dyDescent="0.2">
      <c r="A45" s="25">
        <v>2312</v>
      </c>
      <c r="B45" s="41" t="s">
        <v>41</v>
      </c>
      <c r="C45" s="29">
        <v>871</v>
      </c>
      <c r="D45" s="15"/>
    </row>
    <row r="46" spans="1:4" ht="15" customHeight="1" x14ac:dyDescent="0.2">
      <c r="A46" s="25">
        <v>2314</v>
      </c>
      <c r="B46" s="41" t="s">
        <v>42</v>
      </c>
      <c r="C46" s="26">
        <v>168</v>
      </c>
      <c r="D46" s="15"/>
    </row>
    <row r="47" spans="1:4" ht="15" customHeight="1" x14ac:dyDescent="0.2">
      <c r="A47" s="25">
        <v>2341</v>
      </c>
      <c r="B47" s="26" t="s">
        <v>43</v>
      </c>
      <c r="C47" s="29">
        <v>46</v>
      </c>
      <c r="D47" s="15"/>
    </row>
    <row r="48" spans="1:4" ht="15" customHeight="1" x14ac:dyDescent="0.2">
      <c r="A48" s="25">
        <v>2350</v>
      </c>
      <c r="B48" s="26" t="s">
        <v>44</v>
      </c>
      <c r="C48" s="29">
        <v>2560</v>
      </c>
      <c r="D48" s="15"/>
    </row>
    <row r="49" spans="1:5" ht="15" customHeight="1" x14ac:dyDescent="0.2">
      <c r="A49" s="25">
        <v>2361</v>
      </c>
      <c r="B49" s="26" t="s">
        <v>45</v>
      </c>
      <c r="C49" s="29">
        <v>507</v>
      </c>
      <c r="D49" s="15"/>
    </row>
    <row r="50" spans="1:5" ht="15" customHeight="1" x14ac:dyDescent="0.2">
      <c r="A50" s="25">
        <v>2362</v>
      </c>
      <c r="B50" s="26" t="s">
        <v>46</v>
      </c>
      <c r="C50" s="29">
        <v>86</v>
      </c>
      <c r="D50" s="15"/>
    </row>
    <row r="51" spans="1:5" ht="15" customHeight="1" x14ac:dyDescent="0.2">
      <c r="A51" s="25">
        <v>2370</v>
      </c>
      <c r="B51" s="26" t="s">
        <v>47</v>
      </c>
      <c r="C51" s="29">
        <v>969</v>
      </c>
      <c r="D51" s="15"/>
    </row>
    <row r="52" spans="1:5" s="45" customFormat="1" ht="15" x14ac:dyDescent="0.25">
      <c r="A52" s="42" t="s">
        <v>48</v>
      </c>
      <c r="B52" s="42"/>
      <c r="C52" s="43">
        <f>C16/C13/12</f>
        <v>310.50543478260869</v>
      </c>
      <c r="D52" s="44"/>
    </row>
    <row r="53" spans="1:5" s="45" customFormat="1" ht="14.25" x14ac:dyDescent="0.2">
      <c r="A53" s="42"/>
      <c r="B53" s="42"/>
      <c r="C53" s="43"/>
      <c r="D53" s="44"/>
    </row>
    <row r="54" spans="1:5" s="45" customFormat="1" ht="14.25" x14ac:dyDescent="0.2">
      <c r="A54" s="42"/>
      <c r="B54" s="42"/>
      <c r="C54" s="43"/>
      <c r="D54" s="44"/>
    </row>
    <row r="55" spans="1:5" s="45" customFormat="1" ht="15.75" x14ac:dyDescent="0.2">
      <c r="A55" s="42"/>
      <c r="B55" s="70" t="s">
        <v>105</v>
      </c>
      <c r="C55" s="70"/>
      <c r="D55" s="44"/>
    </row>
    <row r="56" spans="1:5" ht="15.75" x14ac:dyDescent="0.2">
      <c r="B56" s="70" t="s">
        <v>106</v>
      </c>
      <c r="C56" s="70"/>
    </row>
    <row r="57" spans="1:5" ht="12" customHeight="1" x14ac:dyDescent="0.2">
      <c r="A57" s="2"/>
      <c r="B57" s="70" t="s">
        <v>107</v>
      </c>
      <c r="C57" s="70"/>
    </row>
    <row r="58" spans="1:5" ht="12" customHeight="1" x14ac:dyDescent="0.2">
      <c r="A58" s="3"/>
      <c r="B58" s="70" t="s">
        <v>108</v>
      </c>
      <c r="C58" s="70"/>
    </row>
    <row r="59" spans="1:5" x14ac:dyDescent="0.2">
      <c r="A59" s="78" t="s">
        <v>0</v>
      </c>
      <c r="B59" s="78"/>
      <c r="C59" s="78"/>
      <c r="D59" s="78"/>
    </row>
    <row r="60" spans="1:5" x14ac:dyDescent="0.2">
      <c r="A60" s="79" t="s">
        <v>1</v>
      </c>
      <c r="B60" s="79"/>
      <c r="C60" s="79"/>
      <c r="D60" s="79"/>
    </row>
    <row r="61" spans="1:5" x14ac:dyDescent="0.2">
      <c r="A61" s="4"/>
      <c r="B61" s="5" t="s">
        <v>2</v>
      </c>
      <c r="C61" s="4"/>
      <c r="D61" s="4"/>
    </row>
    <row r="62" spans="1:5" s="9" customFormat="1" x14ac:dyDescent="0.2">
      <c r="A62" s="6" t="s">
        <v>3</v>
      </c>
      <c r="B62" s="7"/>
      <c r="C62" s="7"/>
      <c r="D62" s="8"/>
      <c r="E62" s="8"/>
    </row>
    <row r="63" spans="1:5" x14ac:dyDescent="0.2">
      <c r="A63" s="71" t="s">
        <v>4</v>
      </c>
      <c r="B63" s="71"/>
      <c r="C63" s="71"/>
    </row>
    <row r="64" spans="1:5" x14ac:dyDescent="0.2">
      <c r="A64" s="10"/>
      <c r="B64" s="10" t="s">
        <v>49</v>
      </c>
      <c r="C64" s="10"/>
    </row>
    <row r="65" spans="1:4" x14ac:dyDescent="0.2">
      <c r="A65" s="11" t="s">
        <v>6</v>
      </c>
      <c r="B65" s="10"/>
      <c r="C65" s="10"/>
    </row>
    <row r="66" spans="1:4" x14ac:dyDescent="0.2">
      <c r="A66" s="4"/>
      <c r="B66" s="12" t="s">
        <v>50</v>
      </c>
      <c r="C66" s="13">
        <v>36</v>
      </c>
    </row>
    <row r="67" spans="1:4" s="47" customFormat="1" x14ac:dyDescent="0.2">
      <c r="A67" s="72" t="s">
        <v>51</v>
      </c>
      <c r="B67" s="73"/>
      <c r="C67" s="46">
        <v>33234</v>
      </c>
    </row>
    <row r="68" spans="1:4" s="47" customFormat="1" x14ac:dyDescent="0.2">
      <c r="A68" s="48"/>
      <c r="B68" s="3" t="s">
        <v>52</v>
      </c>
      <c r="C68" s="46">
        <v>513</v>
      </c>
    </row>
    <row r="69" spans="1:4" x14ac:dyDescent="0.2">
      <c r="A69" s="74" t="s">
        <v>53</v>
      </c>
      <c r="B69" s="75"/>
      <c r="C69" s="49">
        <f>C71</f>
        <v>94775</v>
      </c>
    </row>
    <row r="70" spans="1:4" ht="51" x14ac:dyDescent="0.2">
      <c r="A70" s="16" t="s">
        <v>9</v>
      </c>
      <c r="B70" s="17" t="s">
        <v>10</v>
      </c>
      <c r="C70" s="18" t="s">
        <v>11</v>
      </c>
      <c r="D70" s="15"/>
    </row>
    <row r="71" spans="1:4" ht="15" customHeight="1" x14ac:dyDescent="0.2">
      <c r="A71" s="19"/>
      <c r="B71" s="19" t="s">
        <v>12</v>
      </c>
      <c r="C71" s="20">
        <f>SUM(C72,C77,C81,C83,C99)</f>
        <v>94775</v>
      </c>
      <c r="D71" s="15"/>
    </row>
    <row r="72" spans="1:4" ht="15" customHeight="1" x14ac:dyDescent="0.25">
      <c r="A72" s="21">
        <v>1100</v>
      </c>
      <c r="B72" s="21" t="s">
        <v>13</v>
      </c>
      <c r="C72" s="22">
        <f>SUM(C73:C76)</f>
        <v>57819</v>
      </c>
      <c r="D72" s="15"/>
    </row>
    <row r="73" spans="1:4" ht="15" customHeight="1" x14ac:dyDescent="0.2">
      <c r="A73" s="25">
        <v>1119</v>
      </c>
      <c r="B73" s="26" t="s">
        <v>14</v>
      </c>
      <c r="C73" s="29">
        <v>56415</v>
      </c>
      <c r="D73" s="15"/>
    </row>
    <row r="74" spans="1:4" ht="15" customHeight="1" x14ac:dyDescent="0.2">
      <c r="A74" s="25">
        <v>1146</v>
      </c>
      <c r="B74" s="26" t="s">
        <v>54</v>
      </c>
      <c r="C74" s="29">
        <v>0</v>
      </c>
      <c r="D74" s="15"/>
    </row>
    <row r="75" spans="1:4" ht="15" customHeight="1" x14ac:dyDescent="0.2">
      <c r="A75" s="25">
        <v>1147</v>
      </c>
      <c r="B75" s="26" t="s">
        <v>15</v>
      </c>
      <c r="C75" s="27">
        <v>1404</v>
      </c>
      <c r="D75" s="15"/>
    </row>
    <row r="76" spans="1:4" ht="15" customHeight="1" x14ac:dyDescent="0.2">
      <c r="A76" s="25">
        <v>1150</v>
      </c>
      <c r="B76" s="26" t="s">
        <v>55</v>
      </c>
      <c r="C76" s="26">
        <v>0</v>
      </c>
      <c r="D76" s="15"/>
    </row>
    <row r="77" spans="1:4" ht="15" customHeight="1" x14ac:dyDescent="0.2">
      <c r="A77" s="32">
        <v>1200</v>
      </c>
      <c r="B77" s="33" t="s">
        <v>17</v>
      </c>
      <c r="C77" s="34">
        <f>SUM(C78:C80)</f>
        <v>18227</v>
      </c>
      <c r="D77" s="15"/>
    </row>
    <row r="78" spans="1:4" ht="15" customHeight="1" x14ac:dyDescent="0.2">
      <c r="A78" s="25">
        <v>1210</v>
      </c>
      <c r="B78" s="26" t="s">
        <v>18</v>
      </c>
      <c r="C78" s="27">
        <v>14692</v>
      </c>
      <c r="D78" s="15"/>
    </row>
    <row r="79" spans="1:4" ht="25.5" x14ac:dyDescent="0.2">
      <c r="A79" s="25">
        <v>1221</v>
      </c>
      <c r="B79" s="26" t="s">
        <v>19</v>
      </c>
      <c r="C79" s="27">
        <v>3207</v>
      </c>
      <c r="D79" s="15"/>
    </row>
    <row r="80" spans="1:4" ht="25.5" x14ac:dyDescent="0.2">
      <c r="A80" s="25">
        <v>1228</v>
      </c>
      <c r="B80" s="35" t="s">
        <v>20</v>
      </c>
      <c r="C80" s="27">
        <v>328</v>
      </c>
      <c r="D80" s="15"/>
    </row>
    <row r="81" spans="1:4" ht="15" customHeight="1" x14ac:dyDescent="0.2">
      <c r="A81" s="32">
        <v>2100</v>
      </c>
      <c r="B81" s="33" t="s">
        <v>21</v>
      </c>
      <c r="C81" s="34">
        <f>SUM(C82:C82)</f>
        <v>23</v>
      </c>
      <c r="D81" s="15"/>
    </row>
    <row r="82" spans="1:4" ht="15" customHeight="1" x14ac:dyDescent="0.2">
      <c r="A82" s="25">
        <v>2110</v>
      </c>
      <c r="B82" s="37" t="s">
        <v>22</v>
      </c>
      <c r="C82" s="29">
        <v>23</v>
      </c>
      <c r="D82" s="15"/>
    </row>
    <row r="83" spans="1:4" ht="15" customHeight="1" x14ac:dyDescent="0.25">
      <c r="A83" s="21">
        <v>2200</v>
      </c>
      <c r="B83" s="38" t="s">
        <v>56</v>
      </c>
      <c r="C83" s="22">
        <f>SUM(C84:C98)</f>
        <v>15219</v>
      </c>
      <c r="D83" s="15"/>
    </row>
    <row r="84" spans="1:4" ht="15" customHeight="1" x14ac:dyDescent="0.2">
      <c r="A84" s="25">
        <v>2210</v>
      </c>
      <c r="B84" s="26" t="s">
        <v>24</v>
      </c>
      <c r="C84" s="27">
        <v>144</v>
      </c>
      <c r="D84" s="15"/>
    </row>
    <row r="85" spans="1:4" ht="15" customHeight="1" x14ac:dyDescent="0.2">
      <c r="A85" s="39">
        <v>2221</v>
      </c>
      <c r="B85" s="40" t="s">
        <v>25</v>
      </c>
      <c r="C85" s="27">
        <v>10117</v>
      </c>
      <c r="D85" s="15"/>
    </row>
    <row r="86" spans="1:4" ht="15" customHeight="1" x14ac:dyDescent="0.2">
      <c r="A86" s="39">
        <v>2222</v>
      </c>
      <c r="B86" s="40" t="s">
        <v>26</v>
      </c>
      <c r="C86" s="27">
        <v>1250</v>
      </c>
      <c r="D86" s="15"/>
    </row>
    <row r="87" spans="1:4" ht="15" customHeight="1" x14ac:dyDescent="0.2">
      <c r="A87" s="39">
        <v>2223</v>
      </c>
      <c r="B87" s="39" t="s">
        <v>27</v>
      </c>
      <c r="C87" s="29">
        <v>1986</v>
      </c>
      <c r="D87" s="15"/>
    </row>
    <row r="88" spans="1:4" ht="15" customHeight="1" x14ac:dyDescent="0.2">
      <c r="A88" s="25">
        <v>2224</v>
      </c>
      <c r="B88" s="25" t="s">
        <v>28</v>
      </c>
      <c r="C88" s="25">
        <v>150</v>
      </c>
      <c r="D88" s="15"/>
    </row>
    <row r="89" spans="1:4" ht="15" customHeight="1" x14ac:dyDescent="0.2">
      <c r="A89" s="39">
        <v>2232</v>
      </c>
      <c r="B89" s="25" t="s">
        <v>29</v>
      </c>
      <c r="C89" s="25">
        <v>169</v>
      </c>
      <c r="D89" s="15"/>
    </row>
    <row r="90" spans="1:4" ht="15" customHeight="1" x14ac:dyDescent="0.2">
      <c r="A90" s="25">
        <v>2234</v>
      </c>
      <c r="B90" s="26" t="s">
        <v>30</v>
      </c>
      <c r="C90" s="27">
        <v>320</v>
      </c>
      <c r="D90" s="15"/>
    </row>
    <row r="91" spans="1:4" ht="15" customHeight="1" x14ac:dyDescent="0.2">
      <c r="A91" s="25">
        <v>2235</v>
      </c>
      <c r="B91" s="26" t="s">
        <v>31</v>
      </c>
      <c r="C91" s="27">
        <v>4</v>
      </c>
      <c r="D91" s="15"/>
    </row>
    <row r="92" spans="1:4" ht="15" customHeight="1" x14ac:dyDescent="0.2">
      <c r="A92" s="25">
        <v>2236</v>
      </c>
      <c r="B92" s="26" t="s">
        <v>57</v>
      </c>
      <c r="C92" s="27">
        <v>6</v>
      </c>
      <c r="D92" s="15"/>
    </row>
    <row r="93" spans="1:4" ht="15" customHeight="1" x14ac:dyDescent="0.2">
      <c r="A93" s="25">
        <v>2239</v>
      </c>
      <c r="B93" s="26" t="s">
        <v>33</v>
      </c>
      <c r="C93" s="26">
        <v>183</v>
      </c>
      <c r="D93" s="15"/>
    </row>
    <row r="94" spans="1:4" ht="15" customHeight="1" x14ac:dyDescent="0.2">
      <c r="A94" s="25">
        <v>2241</v>
      </c>
      <c r="B94" s="26" t="s">
        <v>34</v>
      </c>
      <c r="C94" s="26">
        <v>319</v>
      </c>
      <c r="D94" s="15"/>
    </row>
    <row r="95" spans="1:4" ht="15" customHeight="1" x14ac:dyDescent="0.2">
      <c r="A95" s="25">
        <v>2243</v>
      </c>
      <c r="B95" s="26" t="s">
        <v>35</v>
      </c>
      <c r="C95" s="27">
        <v>50</v>
      </c>
      <c r="D95" s="15"/>
    </row>
    <row r="96" spans="1:4" ht="15" customHeight="1" x14ac:dyDescent="0.2">
      <c r="A96" s="25">
        <v>2244</v>
      </c>
      <c r="B96" s="26" t="s">
        <v>58</v>
      </c>
      <c r="C96" s="26">
        <v>466</v>
      </c>
      <c r="D96" s="15"/>
    </row>
    <row r="97" spans="1:4" ht="15" customHeight="1" x14ac:dyDescent="0.2">
      <c r="A97" s="25">
        <v>2250</v>
      </c>
      <c r="B97" s="35" t="s">
        <v>59</v>
      </c>
      <c r="C97" s="35">
        <v>24</v>
      </c>
      <c r="D97" s="15"/>
    </row>
    <row r="98" spans="1:4" ht="15" customHeight="1" x14ac:dyDescent="0.2">
      <c r="A98" s="25">
        <v>2264</v>
      </c>
      <c r="B98" s="35" t="s">
        <v>38</v>
      </c>
      <c r="C98" s="35">
        <v>31</v>
      </c>
      <c r="D98" s="15"/>
    </row>
    <row r="99" spans="1:4" ht="27" customHeight="1" x14ac:dyDescent="0.25">
      <c r="A99" s="21">
        <v>2300</v>
      </c>
      <c r="B99" s="38" t="s">
        <v>39</v>
      </c>
      <c r="C99" s="22">
        <f>SUM(C100:C108)</f>
        <v>3487</v>
      </c>
      <c r="D99" s="15"/>
    </row>
    <row r="100" spans="1:4" ht="15" customHeight="1" x14ac:dyDescent="0.2">
      <c r="A100" s="25">
        <v>2311</v>
      </c>
      <c r="B100" s="41" t="s">
        <v>60</v>
      </c>
      <c r="C100" s="26">
        <v>283</v>
      </c>
      <c r="D100" s="15"/>
    </row>
    <row r="101" spans="1:4" ht="15" customHeight="1" x14ac:dyDescent="0.2">
      <c r="A101" s="25">
        <v>2312</v>
      </c>
      <c r="B101" s="41" t="s">
        <v>41</v>
      </c>
      <c r="C101" s="26">
        <v>536</v>
      </c>
      <c r="D101" s="15"/>
    </row>
    <row r="102" spans="1:4" ht="15" customHeight="1" x14ac:dyDescent="0.2">
      <c r="A102" s="25">
        <v>2314</v>
      </c>
      <c r="B102" s="41" t="s">
        <v>42</v>
      </c>
      <c r="C102" s="26">
        <v>103</v>
      </c>
      <c r="D102" s="15"/>
    </row>
    <row r="103" spans="1:4" ht="15" customHeight="1" x14ac:dyDescent="0.2">
      <c r="A103" s="25">
        <v>2341</v>
      </c>
      <c r="B103" s="26" t="s">
        <v>43</v>
      </c>
      <c r="C103" s="27">
        <v>28</v>
      </c>
      <c r="D103" s="15"/>
    </row>
    <row r="104" spans="1:4" ht="51" x14ac:dyDescent="0.2">
      <c r="A104" s="16" t="s">
        <v>9</v>
      </c>
      <c r="B104" s="17" t="s">
        <v>10</v>
      </c>
      <c r="C104" s="18" t="s">
        <v>11</v>
      </c>
      <c r="D104" s="15"/>
    </row>
    <row r="105" spans="1:4" ht="15" customHeight="1" x14ac:dyDescent="0.2">
      <c r="A105" s="25">
        <v>2350</v>
      </c>
      <c r="B105" s="26" t="s">
        <v>44</v>
      </c>
      <c r="C105" s="27">
        <v>1575</v>
      </c>
      <c r="D105" s="15"/>
    </row>
    <row r="106" spans="1:4" ht="15" customHeight="1" x14ac:dyDescent="0.2">
      <c r="A106" s="25">
        <v>2361</v>
      </c>
      <c r="B106" s="26" t="s">
        <v>45</v>
      </c>
      <c r="C106" s="27">
        <v>312</v>
      </c>
      <c r="D106" s="15"/>
    </row>
    <row r="107" spans="1:4" ht="15" customHeight="1" x14ac:dyDescent="0.2">
      <c r="A107" s="25">
        <v>2350</v>
      </c>
      <c r="B107" s="26" t="s">
        <v>44</v>
      </c>
      <c r="C107" s="29">
        <v>53</v>
      </c>
      <c r="D107" s="15"/>
    </row>
    <row r="108" spans="1:4" ht="15" customHeight="1" x14ac:dyDescent="0.2">
      <c r="A108" s="25">
        <v>2370</v>
      </c>
      <c r="B108" s="26" t="s">
        <v>47</v>
      </c>
      <c r="C108" s="27">
        <v>597</v>
      </c>
      <c r="D108" s="15"/>
    </row>
    <row r="109" spans="1:4" s="45" customFormat="1" ht="15" x14ac:dyDescent="0.25">
      <c r="A109" s="42" t="s">
        <v>48</v>
      </c>
      <c r="B109" s="42"/>
      <c r="C109" s="43">
        <f>C69/C66/12</f>
        <v>219.38657407407405</v>
      </c>
      <c r="D109" s="44"/>
    </row>
    <row r="110" spans="1:4" s="45" customFormat="1" ht="14.25" x14ac:dyDescent="0.2">
      <c r="A110" s="50"/>
      <c r="B110" s="50"/>
    </row>
    <row r="111" spans="1:4" x14ac:dyDescent="0.2">
      <c r="B111" s="4" t="s">
        <v>61</v>
      </c>
    </row>
    <row r="112" spans="1:4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  <row r="1062" s="31" customFormat="1" x14ac:dyDescent="0.2"/>
    <row r="1063" s="31" customFormat="1" x14ac:dyDescent="0.2"/>
    <row r="1064" s="31" customFormat="1" x14ac:dyDescent="0.2"/>
    <row r="1065" s="31" customFormat="1" x14ac:dyDescent="0.2"/>
    <row r="1066" s="31" customFormat="1" x14ac:dyDescent="0.2"/>
    <row r="1067" s="31" customFormat="1" x14ac:dyDescent="0.2"/>
    <row r="1068" s="31" customFormat="1" x14ac:dyDescent="0.2"/>
    <row r="1069" s="31" customFormat="1" x14ac:dyDescent="0.2"/>
    <row r="1070" s="31" customFormat="1" x14ac:dyDescent="0.2"/>
    <row r="1071" s="31" customFormat="1" x14ac:dyDescent="0.2"/>
    <row r="1072" s="31" customFormat="1" x14ac:dyDescent="0.2"/>
    <row r="1073" s="31" customFormat="1" x14ac:dyDescent="0.2"/>
    <row r="1074" s="31" customFormat="1" x14ac:dyDescent="0.2"/>
    <row r="1075" s="31" customFormat="1" x14ac:dyDescent="0.2"/>
    <row r="1076" s="31" customFormat="1" x14ac:dyDescent="0.2"/>
    <row r="1077" s="31" customFormat="1" x14ac:dyDescent="0.2"/>
    <row r="1078" s="31" customFormat="1" x14ac:dyDescent="0.2"/>
    <row r="1079" s="31" customFormat="1" x14ac:dyDescent="0.2"/>
    <row r="1080" s="31" customFormat="1" x14ac:dyDescent="0.2"/>
    <row r="1081" s="31" customFormat="1" x14ac:dyDescent="0.2"/>
    <row r="1082" s="31" customFormat="1" x14ac:dyDescent="0.2"/>
    <row r="1083" s="31" customFormat="1" x14ac:dyDescent="0.2"/>
    <row r="1084" s="31" customFormat="1" x14ac:dyDescent="0.2"/>
    <row r="1085" s="31" customFormat="1" x14ac:dyDescent="0.2"/>
    <row r="1086" s="31" customFormat="1" x14ac:dyDescent="0.2"/>
    <row r="1087" s="31" customFormat="1" x14ac:dyDescent="0.2"/>
    <row r="1088" s="31" customFormat="1" x14ac:dyDescent="0.2"/>
    <row r="1089" s="31" customFormat="1" x14ac:dyDescent="0.2"/>
    <row r="1090" s="31" customFormat="1" x14ac:dyDescent="0.2"/>
    <row r="1091" s="31" customFormat="1" x14ac:dyDescent="0.2"/>
    <row r="1092" s="31" customFormat="1" x14ac:dyDescent="0.2"/>
    <row r="1093" s="31" customFormat="1" x14ac:dyDescent="0.2"/>
    <row r="1094" s="31" customFormat="1" x14ac:dyDescent="0.2"/>
    <row r="1095" s="31" customFormat="1" x14ac:dyDescent="0.2"/>
    <row r="1096" s="31" customFormat="1" x14ac:dyDescent="0.2"/>
    <row r="1097" s="31" customFormat="1" x14ac:dyDescent="0.2"/>
    <row r="1098" s="31" customFormat="1" x14ac:dyDescent="0.2"/>
    <row r="1099" s="31" customFormat="1" x14ac:dyDescent="0.2"/>
    <row r="1100" s="31" customFormat="1" x14ac:dyDescent="0.2"/>
    <row r="1101" s="31" customFormat="1" x14ac:dyDescent="0.2"/>
    <row r="1102" s="31" customFormat="1" x14ac:dyDescent="0.2"/>
    <row r="1103" s="31" customFormat="1" x14ac:dyDescent="0.2"/>
    <row r="1104" s="31" customFormat="1" x14ac:dyDescent="0.2"/>
    <row r="1105" s="31" customFormat="1" x14ac:dyDescent="0.2"/>
    <row r="1106" s="31" customFormat="1" x14ac:dyDescent="0.2"/>
    <row r="1107" s="31" customFormat="1" x14ac:dyDescent="0.2"/>
    <row r="1108" s="31" customFormat="1" x14ac:dyDescent="0.2"/>
    <row r="1109" s="31" customFormat="1" x14ac:dyDescent="0.2"/>
    <row r="1110" s="31" customFormat="1" x14ac:dyDescent="0.2"/>
    <row r="1111" s="31" customFormat="1" x14ac:dyDescent="0.2"/>
    <row r="1112" s="31" customFormat="1" x14ac:dyDescent="0.2"/>
    <row r="1113" s="31" customFormat="1" x14ac:dyDescent="0.2"/>
    <row r="1114" s="31" customFormat="1" x14ac:dyDescent="0.2"/>
    <row r="1115" s="31" customFormat="1" x14ac:dyDescent="0.2"/>
    <row r="1116" s="31" customFormat="1" x14ac:dyDescent="0.2"/>
    <row r="1117" s="31" customFormat="1" x14ac:dyDescent="0.2"/>
    <row r="1118" s="31" customFormat="1" x14ac:dyDescent="0.2"/>
    <row r="1119" s="31" customFormat="1" x14ac:dyDescent="0.2"/>
    <row r="1120" s="31" customFormat="1" x14ac:dyDescent="0.2"/>
    <row r="1121" s="31" customFormat="1" x14ac:dyDescent="0.2"/>
    <row r="1122" s="31" customFormat="1" x14ac:dyDescent="0.2"/>
    <row r="1123" s="31" customFormat="1" x14ac:dyDescent="0.2"/>
    <row r="1124" s="31" customFormat="1" x14ac:dyDescent="0.2"/>
    <row r="1125" s="31" customFormat="1" x14ac:dyDescent="0.2"/>
    <row r="1126" s="31" customFormat="1" x14ac:dyDescent="0.2"/>
    <row r="1127" s="31" customFormat="1" x14ac:dyDescent="0.2"/>
    <row r="1128" s="31" customFormat="1" x14ac:dyDescent="0.2"/>
    <row r="1129" s="31" customFormat="1" x14ac:dyDescent="0.2"/>
    <row r="1130" s="31" customFormat="1" x14ac:dyDescent="0.2"/>
    <row r="1131" s="31" customFormat="1" x14ac:dyDescent="0.2"/>
    <row r="1132" s="31" customFormat="1" x14ac:dyDescent="0.2"/>
    <row r="1133" s="31" customFormat="1" x14ac:dyDescent="0.2"/>
    <row r="1134" s="31" customFormat="1" x14ac:dyDescent="0.2"/>
    <row r="1135" s="31" customFormat="1" x14ac:dyDescent="0.2"/>
    <row r="1136" s="31" customFormat="1" x14ac:dyDescent="0.2"/>
    <row r="1137" s="31" customFormat="1" x14ac:dyDescent="0.2"/>
    <row r="1138" s="31" customFormat="1" x14ac:dyDescent="0.2"/>
    <row r="1139" s="31" customFormat="1" x14ac:dyDescent="0.2"/>
    <row r="1140" s="31" customFormat="1" x14ac:dyDescent="0.2"/>
    <row r="1141" s="31" customFormat="1" x14ac:dyDescent="0.2"/>
    <row r="1142" s="31" customFormat="1" x14ac:dyDescent="0.2"/>
    <row r="1143" s="31" customFormat="1" x14ac:dyDescent="0.2"/>
    <row r="1144" s="31" customFormat="1" x14ac:dyDescent="0.2"/>
    <row r="1145" s="31" customFormat="1" x14ac:dyDescent="0.2"/>
    <row r="1146" s="31" customFormat="1" x14ac:dyDescent="0.2"/>
    <row r="1147" s="31" customFormat="1" x14ac:dyDescent="0.2"/>
    <row r="1148" s="31" customFormat="1" x14ac:dyDescent="0.2"/>
    <row r="1149" s="31" customFormat="1" x14ac:dyDescent="0.2"/>
    <row r="1150" s="31" customFormat="1" x14ac:dyDescent="0.2"/>
    <row r="1151" s="31" customFormat="1" x14ac:dyDescent="0.2"/>
    <row r="1152" s="31" customFormat="1" x14ac:dyDescent="0.2"/>
    <row r="1153" s="31" customFormat="1" x14ac:dyDescent="0.2"/>
    <row r="1154" s="31" customFormat="1" x14ac:dyDescent="0.2"/>
    <row r="1155" s="31" customFormat="1" x14ac:dyDescent="0.2"/>
    <row r="1156" s="31" customFormat="1" x14ac:dyDescent="0.2"/>
    <row r="1157" s="31" customFormat="1" x14ac:dyDescent="0.2"/>
    <row r="1158" s="31" customFormat="1" x14ac:dyDescent="0.2"/>
    <row r="1159" s="31" customFormat="1" x14ac:dyDescent="0.2"/>
    <row r="1160" s="31" customFormat="1" x14ac:dyDescent="0.2"/>
    <row r="1161" s="31" customFormat="1" x14ac:dyDescent="0.2"/>
    <row r="1162" s="31" customFormat="1" x14ac:dyDescent="0.2"/>
    <row r="1163" s="31" customFormat="1" x14ac:dyDescent="0.2"/>
    <row r="1164" s="31" customFormat="1" x14ac:dyDescent="0.2"/>
    <row r="1165" s="31" customFormat="1" x14ac:dyDescent="0.2"/>
    <row r="1166" s="31" customFormat="1" x14ac:dyDescent="0.2"/>
    <row r="1167" s="31" customFormat="1" x14ac:dyDescent="0.2"/>
    <row r="1168" s="31" customFormat="1" x14ac:dyDescent="0.2"/>
    <row r="1169" s="31" customFormat="1" x14ac:dyDescent="0.2"/>
    <row r="1170" s="31" customFormat="1" x14ac:dyDescent="0.2"/>
    <row r="1171" s="31" customFormat="1" x14ac:dyDescent="0.2"/>
    <row r="1172" s="31" customFormat="1" x14ac:dyDescent="0.2"/>
    <row r="1173" s="31" customFormat="1" x14ac:dyDescent="0.2"/>
    <row r="1174" s="31" customFormat="1" x14ac:dyDescent="0.2"/>
    <row r="1175" s="31" customFormat="1" x14ac:dyDescent="0.2"/>
    <row r="1176" s="31" customFormat="1" x14ac:dyDescent="0.2"/>
    <row r="1177" s="31" customFormat="1" x14ac:dyDescent="0.2"/>
    <row r="1178" s="31" customFormat="1" x14ac:dyDescent="0.2"/>
    <row r="1179" s="31" customFormat="1" x14ac:dyDescent="0.2"/>
    <row r="1180" s="31" customFormat="1" x14ac:dyDescent="0.2"/>
    <row r="1181" s="31" customFormat="1" x14ac:dyDescent="0.2"/>
    <row r="1182" s="31" customFormat="1" x14ac:dyDescent="0.2"/>
    <row r="1183" s="31" customFormat="1" x14ac:dyDescent="0.2"/>
    <row r="1184" s="31" customFormat="1" x14ac:dyDescent="0.2"/>
    <row r="1185" s="31" customFormat="1" x14ac:dyDescent="0.2"/>
    <row r="1186" s="31" customFormat="1" x14ac:dyDescent="0.2"/>
    <row r="1187" s="31" customFormat="1" x14ac:dyDescent="0.2"/>
    <row r="1188" s="31" customFormat="1" x14ac:dyDescent="0.2"/>
    <row r="1189" s="31" customFormat="1" x14ac:dyDescent="0.2"/>
    <row r="1190" s="31" customFormat="1" x14ac:dyDescent="0.2"/>
    <row r="1191" s="31" customFormat="1" x14ac:dyDescent="0.2"/>
    <row r="1192" s="31" customFormat="1" x14ac:dyDescent="0.2"/>
    <row r="1193" s="31" customFormat="1" x14ac:dyDescent="0.2"/>
    <row r="1194" s="31" customFormat="1" x14ac:dyDescent="0.2"/>
    <row r="1195" s="31" customFormat="1" x14ac:dyDescent="0.2"/>
    <row r="1196" s="31" customFormat="1" x14ac:dyDescent="0.2"/>
    <row r="1197" s="31" customFormat="1" x14ac:dyDescent="0.2"/>
    <row r="1198" s="31" customFormat="1" x14ac:dyDescent="0.2"/>
    <row r="1199" s="31" customFormat="1" x14ac:dyDescent="0.2"/>
    <row r="1200" s="31" customFormat="1" x14ac:dyDescent="0.2"/>
    <row r="1201" s="31" customFormat="1" x14ac:dyDescent="0.2"/>
    <row r="1202" s="31" customFormat="1" x14ac:dyDescent="0.2"/>
    <row r="1203" s="31" customFormat="1" x14ac:dyDescent="0.2"/>
    <row r="1204" s="31" customFormat="1" x14ac:dyDescent="0.2"/>
    <row r="1205" s="31" customFormat="1" x14ac:dyDescent="0.2"/>
    <row r="1206" s="31" customFormat="1" x14ac:dyDescent="0.2"/>
    <row r="1207" s="31" customFormat="1" x14ac:dyDescent="0.2"/>
    <row r="1208" s="31" customFormat="1" x14ac:dyDescent="0.2"/>
    <row r="1209" s="31" customFormat="1" x14ac:dyDescent="0.2"/>
    <row r="1210" s="31" customFormat="1" x14ac:dyDescent="0.2"/>
    <row r="1211" s="31" customFormat="1" x14ac:dyDescent="0.2"/>
    <row r="1212" s="31" customFormat="1" x14ac:dyDescent="0.2"/>
    <row r="1213" s="31" customFormat="1" x14ac:dyDescent="0.2"/>
    <row r="1214" s="31" customFormat="1" x14ac:dyDescent="0.2"/>
    <row r="1215" s="31" customFormat="1" x14ac:dyDescent="0.2"/>
    <row r="1216" s="31" customFormat="1" x14ac:dyDescent="0.2"/>
    <row r="1217" s="31" customFormat="1" x14ac:dyDescent="0.2"/>
    <row r="1218" s="31" customFormat="1" x14ac:dyDescent="0.2"/>
    <row r="1219" s="31" customFormat="1" x14ac:dyDescent="0.2"/>
    <row r="1220" s="31" customFormat="1" x14ac:dyDescent="0.2"/>
    <row r="1221" s="31" customFormat="1" x14ac:dyDescent="0.2"/>
    <row r="1222" s="31" customFormat="1" x14ac:dyDescent="0.2"/>
    <row r="1223" s="31" customFormat="1" x14ac:dyDescent="0.2"/>
    <row r="1224" s="31" customFormat="1" x14ac:dyDescent="0.2"/>
    <row r="1225" s="31" customFormat="1" x14ac:dyDescent="0.2"/>
    <row r="1226" s="31" customFormat="1" x14ac:dyDescent="0.2"/>
    <row r="1227" s="31" customFormat="1" x14ac:dyDescent="0.2"/>
    <row r="1228" s="31" customFormat="1" x14ac:dyDescent="0.2"/>
    <row r="1229" s="31" customFormat="1" x14ac:dyDescent="0.2"/>
    <row r="1230" s="31" customFormat="1" x14ac:dyDescent="0.2"/>
    <row r="1231" s="31" customFormat="1" x14ac:dyDescent="0.2"/>
    <row r="1232" s="31" customFormat="1" x14ac:dyDescent="0.2"/>
    <row r="1233" s="31" customFormat="1" x14ac:dyDescent="0.2"/>
    <row r="1234" s="31" customFormat="1" x14ac:dyDescent="0.2"/>
    <row r="1235" s="31" customFormat="1" x14ac:dyDescent="0.2"/>
    <row r="1236" s="31" customFormat="1" x14ac:dyDescent="0.2"/>
    <row r="1237" s="31" customFormat="1" x14ac:dyDescent="0.2"/>
    <row r="1238" s="31" customFormat="1" x14ac:dyDescent="0.2"/>
    <row r="1239" s="31" customFormat="1" x14ac:dyDescent="0.2"/>
    <row r="1240" s="31" customFormat="1" x14ac:dyDescent="0.2"/>
    <row r="1241" s="31" customFormat="1" x14ac:dyDescent="0.2"/>
    <row r="1242" s="31" customFormat="1" x14ac:dyDescent="0.2"/>
    <row r="1243" s="31" customFormat="1" x14ac:dyDescent="0.2"/>
    <row r="1244" s="31" customFormat="1" x14ac:dyDescent="0.2"/>
    <row r="1245" s="31" customFormat="1" x14ac:dyDescent="0.2"/>
    <row r="1246" s="31" customFormat="1" x14ac:dyDescent="0.2"/>
    <row r="1247" s="31" customFormat="1" x14ac:dyDescent="0.2"/>
    <row r="1248" s="31" customFormat="1" x14ac:dyDescent="0.2"/>
    <row r="1249" s="31" customFormat="1" x14ac:dyDescent="0.2"/>
    <row r="1250" s="31" customFormat="1" x14ac:dyDescent="0.2"/>
    <row r="1251" s="31" customFormat="1" x14ac:dyDescent="0.2"/>
    <row r="1252" s="31" customFormat="1" x14ac:dyDescent="0.2"/>
    <row r="1253" s="31" customFormat="1" x14ac:dyDescent="0.2"/>
    <row r="1254" s="31" customFormat="1" x14ac:dyDescent="0.2"/>
    <row r="1255" s="31" customFormat="1" x14ac:dyDescent="0.2"/>
    <row r="1256" s="31" customFormat="1" x14ac:dyDescent="0.2"/>
    <row r="1257" s="31" customFormat="1" x14ac:dyDescent="0.2"/>
    <row r="1258" s="31" customFormat="1" x14ac:dyDescent="0.2"/>
    <row r="1259" s="31" customFormat="1" x14ac:dyDescent="0.2"/>
    <row r="1260" s="31" customFormat="1" x14ac:dyDescent="0.2"/>
    <row r="1261" s="31" customFormat="1" x14ac:dyDescent="0.2"/>
    <row r="1262" s="31" customFormat="1" x14ac:dyDescent="0.2"/>
    <row r="1263" s="31" customFormat="1" x14ac:dyDescent="0.2"/>
    <row r="1264" s="31" customFormat="1" x14ac:dyDescent="0.2"/>
    <row r="1265" s="31" customFormat="1" x14ac:dyDescent="0.2"/>
    <row r="1266" s="31" customFormat="1" x14ac:dyDescent="0.2"/>
    <row r="1267" s="31" customFormat="1" x14ac:dyDescent="0.2"/>
    <row r="1268" s="31" customFormat="1" x14ac:dyDescent="0.2"/>
    <row r="1269" s="31" customFormat="1" x14ac:dyDescent="0.2"/>
    <row r="1270" s="31" customFormat="1" x14ac:dyDescent="0.2"/>
    <row r="1271" s="31" customFormat="1" x14ac:dyDescent="0.2"/>
    <row r="1272" s="31" customFormat="1" x14ac:dyDescent="0.2"/>
    <row r="1273" s="31" customFormat="1" x14ac:dyDescent="0.2"/>
    <row r="1274" s="31" customFormat="1" x14ac:dyDescent="0.2"/>
    <row r="1275" s="31" customFormat="1" x14ac:dyDescent="0.2"/>
    <row r="1276" s="31" customFormat="1" x14ac:dyDescent="0.2"/>
    <row r="1277" s="31" customFormat="1" x14ac:dyDescent="0.2"/>
    <row r="1278" s="31" customFormat="1" x14ac:dyDescent="0.2"/>
    <row r="1279" s="31" customFormat="1" x14ac:dyDescent="0.2"/>
    <row r="1280" s="31" customFormat="1" x14ac:dyDescent="0.2"/>
    <row r="1281" s="31" customFormat="1" x14ac:dyDescent="0.2"/>
    <row r="1282" s="31" customFormat="1" x14ac:dyDescent="0.2"/>
    <row r="1283" s="31" customFormat="1" x14ac:dyDescent="0.2"/>
    <row r="1284" s="31" customFormat="1" x14ac:dyDescent="0.2"/>
    <row r="1285" s="31" customFormat="1" x14ac:dyDescent="0.2"/>
    <row r="1286" s="31" customFormat="1" x14ac:dyDescent="0.2"/>
    <row r="1287" s="31" customFormat="1" x14ac:dyDescent="0.2"/>
    <row r="1288" s="31" customFormat="1" x14ac:dyDescent="0.2"/>
    <row r="1289" s="31" customFormat="1" x14ac:dyDescent="0.2"/>
    <row r="1290" s="31" customFormat="1" x14ac:dyDescent="0.2"/>
    <row r="1291" s="31" customFormat="1" x14ac:dyDescent="0.2"/>
    <row r="1292" s="31" customFormat="1" x14ac:dyDescent="0.2"/>
    <row r="1293" s="31" customFormat="1" x14ac:dyDescent="0.2"/>
    <row r="1294" s="31" customFormat="1" x14ac:dyDescent="0.2"/>
    <row r="1295" s="31" customFormat="1" x14ac:dyDescent="0.2"/>
    <row r="1296" s="31" customFormat="1" x14ac:dyDescent="0.2"/>
    <row r="1297" s="31" customFormat="1" x14ac:dyDescent="0.2"/>
    <row r="1298" s="31" customFormat="1" x14ac:dyDescent="0.2"/>
    <row r="1299" s="31" customFormat="1" x14ac:dyDescent="0.2"/>
    <row r="1300" s="31" customFormat="1" x14ac:dyDescent="0.2"/>
    <row r="1301" s="31" customFormat="1" x14ac:dyDescent="0.2"/>
    <row r="1302" s="31" customFormat="1" x14ac:dyDescent="0.2"/>
    <row r="1303" s="31" customFormat="1" x14ac:dyDescent="0.2"/>
    <row r="1304" s="31" customFormat="1" x14ac:dyDescent="0.2"/>
    <row r="1305" s="31" customFormat="1" x14ac:dyDescent="0.2"/>
    <row r="1306" s="31" customFormat="1" x14ac:dyDescent="0.2"/>
    <row r="1307" s="31" customFormat="1" x14ac:dyDescent="0.2"/>
    <row r="1308" s="31" customFormat="1" x14ac:dyDescent="0.2"/>
    <row r="1309" s="31" customFormat="1" x14ac:dyDescent="0.2"/>
    <row r="1310" s="31" customFormat="1" x14ac:dyDescent="0.2"/>
    <row r="1311" s="31" customFormat="1" x14ac:dyDescent="0.2"/>
    <row r="1312" s="31" customFormat="1" x14ac:dyDescent="0.2"/>
    <row r="1313" s="31" customFormat="1" x14ac:dyDescent="0.2"/>
    <row r="1314" s="31" customFormat="1" x14ac:dyDescent="0.2"/>
    <row r="1315" s="31" customFormat="1" x14ac:dyDescent="0.2"/>
    <row r="1316" s="31" customFormat="1" x14ac:dyDescent="0.2"/>
    <row r="1317" s="31" customFormat="1" x14ac:dyDescent="0.2"/>
    <row r="1318" s="31" customFormat="1" x14ac:dyDescent="0.2"/>
    <row r="1319" s="31" customFormat="1" x14ac:dyDescent="0.2"/>
    <row r="1320" s="31" customFormat="1" x14ac:dyDescent="0.2"/>
    <row r="1321" s="31" customFormat="1" x14ac:dyDescent="0.2"/>
    <row r="1322" s="31" customFormat="1" x14ac:dyDescent="0.2"/>
    <row r="1323" s="31" customFormat="1" x14ac:dyDescent="0.2"/>
    <row r="1324" s="31" customFormat="1" x14ac:dyDescent="0.2"/>
    <row r="1325" s="31" customFormat="1" x14ac:dyDescent="0.2"/>
    <row r="1326" s="31" customFormat="1" x14ac:dyDescent="0.2"/>
    <row r="1327" s="31" customFormat="1" x14ac:dyDescent="0.2"/>
    <row r="1328" s="31" customFormat="1" x14ac:dyDescent="0.2"/>
    <row r="1329" s="31" customFormat="1" x14ac:dyDescent="0.2"/>
    <row r="1330" s="31" customFormat="1" x14ac:dyDescent="0.2"/>
    <row r="1331" s="31" customFormat="1" x14ac:dyDescent="0.2"/>
    <row r="1332" s="31" customFormat="1" x14ac:dyDescent="0.2"/>
    <row r="1333" s="31" customFormat="1" x14ac:dyDescent="0.2"/>
    <row r="1334" s="31" customFormat="1" x14ac:dyDescent="0.2"/>
    <row r="1335" s="31" customFormat="1" x14ac:dyDescent="0.2"/>
    <row r="1336" s="31" customFormat="1" x14ac:dyDescent="0.2"/>
    <row r="1337" s="31" customFormat="1" x14ac:dyDescent="0.2"/>
    <row r="1338" s="31" customFormat="1" x14ac:dyDescent="0.2"/>
    <row r="1339" s="31" customFormat="1" x14ac:dyDescent="0.2"/>
    <row r="1340" s="31" customFormat="1" x14ac:dyDescent="0.2"/>
    <row r="1341" s="31" customFormat="1" x14ac:dyDescent="0.2"/>
    <row r="1342" s="31" customFormat="1" x14ac:dyDescent="0.2"/>
    <row r="1343" s="31" customFormat="1" x14ac:dyDescent="0.2"/>
    <row r="1344" s="31" customFormat="1" x14ac:dyDescent="0.2"/>
    <row r="1345" s="31" customFormat="1" x14ac:dyDescent="0.2"/>
    <row r="1346" s="31" customFormat="1" x14ac:dyDescent="0.2"/>
    <row r="1347" s="31" customFormat="1" x14ac:dyDescent="0.2"/>
    <row r="1348" s="31" customFormat="1" x14ac:dyDescent="0.2"/>
    <row r="1349" s="31" customFormat="1" x14ac:dyDescent="0.2"/>
    <row r="1350" s="31" customFormat="1" x14ac:dyDescent="0.2"/>
    <row r="1351" s="31" customFormat="1" x14ac:dyDescent="0.2"/>
    <row r="1352" s="31" customFormat="1" x14ac:dyDescent="0.2"/>
    <row r="1353" s="31" customFormat="1" x14ac:dyDescent="0.2"/>
    <row r="1354" s="31" customFormat="1" x14ac:dyDescent="0.2"/>
    <row r="1355" s="31" customFormat="1" x14ac:dyDescent="0.2"/>
    <row r="1356" s="31" customFormat="1" x14ac:dyDescent="0.2"/>
    <row r="1357" s="31" customFormat="1" x14ac:dyDescent="0.2"/>
    <row r="1358" s="31" customFormat="1" x14ac:dyDescent="0.2"/>
    <row r="1359" s="31" customFormat="1" x14ac:dyDescent="0.2"/>
    <row r="1360" s="31" customFormat="1" x14ac:dyDescent="0.2"/>
    <row r="1361" s="31" customFormat="1" x14ac:dyDescent="0.2"/>
    <row r="1362" s="31" customFormat="1" x14ac:dyDescent="0.2"/>
    <row r="1363" s="31" customFormat="1" x14ac:dyDescent="0.2"/>
    <row r="1364" s="31" customFormat="1" x14ac:dyDescent="0.2"/>
    <row r="1365" s="31" customFormat="1" x14ac:dyDescent="0.2"/>
    <row r="1366" s="31" customFormat="1" x14ac:dyDescent="0.2"/>
    <row r="1367" s="31" customFormat="1" x14ac:dyDescent="0.2"/>
    <row r="1368" s="31" customFormat="1" x14ac:dyDescent="0.2"/>
    <row r="1369" s="31" customFormat="1" x14ac:dyDescent="0.2"/>
    <row r="1370" s="31" customFormat="1" x14ac:dyDescent="0.2"/>
    <row r="1371" s="31" customFormat="1" x14ac:dyDescent="0.2"/>
    <row r="1372" s="31" customFormat="1" x14ac:dyDescent="0.2"/>
    <row r="1373" s="31" customFormat="1" x14ac:dyDescent="0.2"/>
    <row r="1374" s="31" customFormat="1" x14ac:dyDescent="0.2"/>
    <row r="1375" s="31" customFormat="1" x14ac:dyDescent="0.2"/>
    <row r="1376" s="31" customFormat="1" x14ac:dyDescent="0.2"/>
    <row r="1377" s="31" customFormat="1" x14ac:dyDescent="0.2"/>
    <row r="1378" s="31" customFormat="1" x14ac:dyDescent="0.2"/>
    <row r="1379" s="31" customFormat="1" x14ac:dyDescent="0.2"/>
    <row r="1380" s="31" customFormat="1" x14ac:dyDescent="0.2"/>
    <row r="1381" s="31" customFormat="1" x14ac:dyDescent="0.2"/>
    <row r="1382" s="31" customFormat="1" x14ac:dyDescent="0.2"/>
    <row r="1383" s="31" customFormat="1" x14ac:dyDescent="0.2"/>
    <row r="1384" s="31" customFormat="1" x14ac:dyDescent="0.2"/>
    <row r="1385" s="31" customFormat="1" x14ac:dyDescent="0.2"/>
    <row r="1386" s="31" customFormat="1" x14ac:dyDescent="0.2"/>
    <row r="1387" s="31" customFormat="1" x14ac:dyDescent="0.2"/>
    <row r="1388" s="31" customFormat="1" x14ac:dyDescent="0.2"/>
    <row r="1389" s="31" customFormat="1" x14ac:dyDescent="0.2"/>
    <row r="1390" s="31" customFormat="1" x14ac:dyDescent="0.2"/>
    <row r="1391" s="31" customFormat="1" x14ac:dyDescent="0.2"/>
    <row r="1392" s="31" customFormat="1" x14ac:dyDescent="0.2"/>
    <row r="1393" s="31" customFormat="1" x14ac:dyDescent="0.2"/>
    <row r="1394" s="31" customFormat="1" x14ac:dyDescent="0.2"/>
    <row r="1395" s="31" customFormat="1" x14ac:dyDescent="0.2"/>
    <row r="1396" s="31" customFormat="1" x14ac:dyDescent="0.2"/>
    <row r="1397" s="31" customFormat="1" x14ac:dyDescent="0.2"/>
    <row r="1398" s="31" customFormat="1" x14ac:dyDescent="0.2"/>
    <row r="1399" s="31" customFormat="1" x14ac:dyDescent="0.2"/>
    <row r="1400" s="31" customFormat="1" x14ac:dyDescent="0.2"/>
    <row r="1401" s="31" customFormat="1" x14ac:dyDescent="0.2"/>
    <row r="1402" s="31" customFormat="1" x14ac:dyDescent="0.2"/>
    <row r="1403" s="31" customFormat="1" x14ac:dyDescent="0.2"/>
    <row r="1404" s="31" customFormat="1" x14ac:dyDescent="0.2"/>
    <row r="1405" s="31" customFormat="1" x14ac:dyDescent="0.2"/>
    <row r="1406" s="31" customFormat="1" x14ac:dyDescent="0.2"/>
    <row r="1407" s="31" customFormat="1" x14ac:dyDescent="0.2"/>
    <row r="1408" s="31" customFormat="1" x14ac:dyDescent="0.2"/>
    <row r="1409" s="31" customFormat="1" x14ac:dyDescent="0.2"/>
    <row r="1410" s="31" customFormat="1" x14ac:dyDescent="0.2"/>
    <row r="1411" s="31" customFormat="1" x14ac:dyDescent="0.2"/>
    <row r="1412" s="31" customFormat="1" x14ac:dyDescent="0.2"/>
    <row r="1413" s="31" customFormat="1" x14ac:dyDescent="0.2"/>
    <row r="1414" s="31" customFormat="1" x14ac:dyDescent="0.2"/>
    <row r="1415" s="31" customFormat="1" x14ac:dyDescent="0.2"/>
    <row r="1416" s="31" customFormat="1" x14ac:dyDescent="0.2"/>
    <row r="1417" s="31" customFormat="1" x14ac:dyDescent="0.2"/>
    <row r="1418" s="31" customFormat="1" x14ac:dyDescent="0.2"/>
    <row r="1419" s="31" customFormat="1" x14ac:dyDescent="0.2"/>
    <row r="1420" s="31" customFormat="1" x14ac:dyDescent="0.2"/>
    <row r="1421" s="31" customFormat="1" x14ac:dyDescent="0.2"/>
    <row r="1422" s="31" customFormat="1" x14ac:dyDescent="0.2"/>
    <row r="1423" s="31" customFormat="1" x14ac:dyDescent="0.2"/>
    <row r="1424" s="31" customFormat="1" x14ac:dyDescent="0.2"/>
    <row r="1425" s="31" customFormat="1" x14ac:dyDescent="0.2"/>
    <row r="1426" s="31" customFormat="1" x14ac:dyDescent="0.2"/>
    <row r="1427" s="31" customFormat="1" x14ac:dyDescent="0.2"/>
    <row r="1428" s="31" customFormat="1" x14ac:dyDescent="0.2"/>
    <row r="1429" s="31" customFormat="1" x14ac:dyDescent="0.2"/>
    <row r="1430" s="31" customFormat="1" x14ac:dyDescent="0.2"/>
    <row r="1431" s="31" customFormat="1" x14ac:dyDescent="0.2"/>
    <row r="1432" s="31" customFormat="1" x14ac:dyDescent="0.2"/>
    <row r="1433" s="31" customFormat="1" x14ac:dyDescent="0.2"/>
    <row r="1434" s="31" customFormat="1" x14ac:dyDescent="0.2"/>
    <row r="1435" s="31" customFormat="1" x14ac:dyDescent="0.2"/>
    <row r="1436" s="31" customFormat="1" x14ac:dyDescent="0.2"/>
    <row r="1437" s="31" customFormat="1" x14ac:dyDescent="0.2"/>
    <row r="1438" s="31" customFormat="1" x14ac:dyDescent="0.2"/>
    <row r="1439" s="31" customFormat="1" x14ac:dyDescent="0.2"/>
    <row r="1440" s="31" customFormat="1" x14ac:dyDescent="0.2"/>
    <row r="1441" s="31" customFormat="1" x14ac:dyDescent="0.2"/>
    <row r="1442" s="31" customFormat="1" x14ac:dyDescent="0.2"/>
    <row r="1443" s="31" customFormat="1" x14ac:dyDescent="0.2"/>
    <row r="1444" s="31" customFormat="1" x14ac:dyDescent="0.2"/>
    <row r="1445" s="31" customFormat="1" x14ac:dyDescent="0.2"/>
    <row r="1446" s="31" customFormat="1" x14ac:dyDescent="0.2"/>
    <row r="1447" s="31" customFormat="1" x14ac:dyDescent="0.2"/>
    <row r="1448" s="31" customFormat="1" x14ac:dyDescent="0.2"/>
    <row r="1449" s="31" customFormat="1" x14ac:dyDescent="0.2"/>
    <row r="1450" s="31" customFormat="1" x14ac:dyDescent="0.2"/>
    <row r="1451" s="31" customFormat="1" x14ac:dyDescent="0.2"/>
    <row r="1452" s="31" customFormat="1" x14ac:dyDescent="0.2"/>
    <row r="1453" s="31" customFormat="1" x14ac:dyDescent="0.2"/>
    <row r="1454" s="31" customFormat="1" x14ac:dyDescent="0.2"/>
    <row r="1455" s="31" customFormat="1" x14ac:dyDescent="0.2"/>
    <row r="1456" s="31" customFormat="1" x14ac:dyDescent="0.2"/>
    <row r="1457" s="31" customFormat="1" x14ac:dyDescent="0.2"/>
    <row r="1458" s="31" customFormat="1" x14ac:dyDescent="0.2"/>
    <row r="1459" s="31" customFormat="1" x14ac:dyDescent="0.2"/>
    <row r="1460" s="31" customFormat="1" x14ac:dyDescent="0.2"/>
    <row r="1461" s="31" customFormat="1" x14ac:dyDescent="0.2"/>
    <row r="1462" s="31" customFormat="1" x14ac:dyDescent="0.2"/>
    <row r="1463" s="31" customFormat="1" x14ac:dyDescent="0.2"/>
    <row r="1464" s="31" customFormat="1" x14ac:dyDescent="0.2"/>
    <row r="1465" s="31" customFormat="1" x14ac:dyDescent="0.2"/>
    <row r="1466" s="31" customFormat="1" x14ac:dyDescent="0.2"/>
    <row r="1467" s="31" customFormat="1" x14ac:dyDescent="0.2"/>
    <row r="1468" s="31" customFormat="1" x14ac:dyDescent="0.2"/>
    <row r="1469" s="31" customFormat="1" x14ac:dyDescent="0.2"/>
    <row r="1470" s="31" customFormat="1" x14ac:dyDescent="0.2"/>
    <row r="1471" s="31" customFormat="1" x14ac:dyDescent="0.2"/>
    <row r="1472" s="31" customFormat="1" x14ac:dyDescent="0.2"/>
    <row r="1473" s="31" customFormat="1" x14ac:dyDescent="0.2"/>
    <row r="1474" s="31" customFormat="1" x14ac:dyDescent="0.2"/>
    <row r="1475" s="31" customFormat="1" x14ac:dyDescent="0.2"/>
    <row r="1476" s="31" customFormat="1" x14ac:dyDescent="0.2"/>
    <row r="1477" s="31" customFormat="1" x14ac:dyDescent="0.2"/>
    <row r="1478" s="31" customFormat="1" x14ac:dyDescent="0.2"/>
    <row r="1479" s="31" customFormat="1" x14ac:dyDescent="0.2"/>
    <row r="1480" s="31" customFormat="1" x14ac:dyDescent="0.2"/>
    <row r="1481" s="31" customFormat="1" x14ac:dyDescent="0.2"/>
    <row r="1482" s="31" customFormat="1" x14ac:dyDescent="0.2"/>
    <row r="1483" s="31" customFormat="1" x14ac:dyDescent="0.2"/>
    <row r="1484" s="31" customFormat="1" x14ac:dyDescent="0.2"/>
    <row r="1485" s="31" customFormat="1" x14ac:dyDescent="0.2"/>
    <row r="1486" s="31" customFormat="1" x14ac:dyDescent="0.2"/>
    <row r="1487" s="31" customFormat="1" x14ac:dyDescent="0.2"/>
    <row r="1488" s="31" customFormat="1" x14ac:dyDescent="0.2"/>
    <row r="1489" s="31" customFormat="1" x14ac:dyDescent="0.2"/>
    <row r="1490" s="31" customFormat="1" x14ac:dyDescent="0.2"/>
    <row r="1491" s="31" customFormat="1" x14ac:dyDescent="0.2"/>
    <row r="1492" s="31" customFormat="1" x14ac:dyDescent="0.2"/>
    <row r="1493" s="31" customFormat="1" x14ac:dyDescent="0.2"/>
    <row r="1494" s="31" customFormat="1" x14ac:dyDescent="0.2"/>
    <row r="1495" s="31" customFormat="1" x14ac:dyDescent="0.2"/>
    <row r="1496" s="31" customFormat="1" x14ac:dyDescent="0.2"/>
    <row r="1497" s="31" customFormat="1" x14ac:dyDescent="0.2"/>
    <row r="1498" s="31" customFormat="1" x14ac:dyDescent="0.2"/>
    <row r="1499" s="31" customFormat="1" x14ac:dyDescent="0.2"/>
    <row r="1500" s="31" customFormat="1" x14ac:dyDescent="0.2"/>
    <row r="1501" s="31" customFormat="1" x14ac:dyDescent="0.2"/>
    <row r="1502" s="31" customFormat="1" x14ac:dyDescent="0.2"/>
    <row r="1503" s="31" customFormat="1" x14ac:dyDescent="0.2"/>
    <row r="1504" s="31" customFormat="1" x14ac:dyDescent="0.2"/>
    <row r="1505" s="31" customFormat="1" x14ac:dyDescent="0.2"/>
    <row r="1506" s="31" customFormat="1" x14ac:dyDescent="0.2"/>
    <row r="1507" s="31" customFormat="1" x14ac:dyDescent="0.2"/>
    <row r="1508" s="31" customFormat="1" x14ac:dyDescent="0.2"/>
    <row r="1509" s="31" customFormat="1" x14ac:dyDescent="0.2"/>
    <row r="1510" s="31" customFormat="1" x14ac:dyDescent="0.2"/>
    <row r="1511" s="31" customFormat="1" x14ac:dyDescent="0.2"/>
    <row r="1512" s="31" customFormat="1" x14ac:dyDescent="0.2"/>
    <row r="1513" s="31" customFormat="1" x14ac:dyDescent="0.2"/>
    <row r="1514" s="31" customFormat="1" x14ac:dyDescent="0.2"/>
    <row r="1515" s="31" customFormat="1" x14ac:dyDescent="0.2"/>
    <row r="1516" s="31" customFormat="1" x14ac:dyDescent="0.2"/>
    <row r="1517" s="31" customFormat="1" x14ac:dyDescent="0.2"/>
    <row r="1518" s="31" customFormat="1" x14ac:dyDescent="0.2"/>
    <row r="1519" s="31" customFormat="1" x14ac:dyDescent="0.2"/>
    <row r="1520" s="31" customFormat="1" x14ac:dyDescent="0.2"/>
    <row r="1521" s="31" customFormat="1" x14ac:dyDescent="0.2"/>
    <row r="1522" s="31" customFormat="1" x14ac:dyDescent="0.2"/>
    <row r="1523" s="31" customFormat="1" x14ac:dyDescent="0.2"/>
    <row r="1524" s="31" customFormat="1" x14ac:dyDescent="0.2"/>
    <row r="1525" s="31" customFormat="1" x14ac:dyDescent="0.2"/>
    <row r="1526" s="31" customFormat="1" x14ac:dyDescent="0.2"/>
    <row r="1527" s="31" customFormat="1" x14ac:dyDescent="0.2"/>
    <row r="1528" s="31" customFormat="1" x14ac:dyDescent="0.2"/>
    <row r="1529" s="31" customFormat="1" x14ac:dyDescent="0.2"/>
    <row r="1530" s="31" customFormat="1" x14ac:dyDescent="0.2"/>
    <row r="1531" s="31" customFormat="1" x14ac:dyDescent="0.2"/>
    <row r="1532" s="31" customFormat="1" x14ac:dyDescent="0.2"/>
    <row r="1533" s="31" customFormat="1" x14ac:dyDescent="0.2"/>
    <row r="1534" s="31" customFormat="1" x14ac:dyDescent="0.2"/>
    <row r="1535" s="31" customFormat="1" x14ac:dyDescent="0.2"/>
    <row r="1536" s="31" customFormat="1" x14ac:dyDescent="0.2"/>
    <row r="1537" s="31" customFormat="1" x14ac:dyDescent="0.2"/>
    <row r="1538" s="31" customFormat="1" x14ac:dyDescent="0.2"/>
    <row r="1539" s="31" customFormat="1" x14ac:dyDescent="0.2"/>
    <row r="1540" s="31" customFormat="1" x14ac:dyDescent="0.2"/>
    <row r="1541" s="31" customFormat="1" x14ac:dyDescent="0.2"/>
    <row r="1542" s="31" customFormat="1" x14ac:dyDescent="0.2"/>
    <row r="1543" s="31" customFormat="1" x14ac:dyDescent="0.2"/>
    <row r="1544" s="31" customFormat="1" x14ac:dyDescent="0.2"/>
    <row r="1545" s="31" customFormat="1" x14ac:dyDescent="0.2"/>
    <row r="1546" s="31" customFormat="1" x14ac:dyDescent="0.2"/>
    <row r="1547" s="31" customFormat="1" x14ac:dyDescent="0.2"/>
    <row r="1548" s="31" customFormat="1" x14ac:dyDescent="0.2"/>
    <row r="1549" s="31" customFormat="1" x14ac:dyDescent="0.2"/>
    <row r="1550" s="31" customFormat="1" x14ac:dyDescent="0.2"/>
    <row r="1551" s="31" customFormat="1" x14ac:dyDescent="0.2"/>
    <row r="1552" s="31" customFormat="1" x14ac:dyDescent="0.2"/>
    <row r="1553" s="31" customFormat="1" x14ac:dyDescent="0.2"/>
    <row r="1554" s="31" customFormat="1" x14ac:dyDescent="0.2"/>
    <row r="1555" s="31" customFormat="1" x14ac:dyDescent="0.2"/>
    <row r="1556" s="31" customFormat="1" x14ac:dyDescent="0.2"/>
    <row r="1557" s="31" customFormat="1" x14ac:dyDescent="0.2"/>
    <row r="1558" s="31" customFormat="1" x14ac:dyDescent="0.2"/>
    <row r="1559" s="31" customFormat="1" x14ac:dyDescent="0.2"/>
    <row r="1560" s="31" customFormat="1" x14ac:dyDescent="0.2"/>
    <row r="1561" s="31" customFormat="1" x14ac:dyDescent="0.2"/>
    <row r="1562" s="31" customFormat="1" x14ac:dyDescent="0.2"/>
    <row r="1563" s="31" customFormat="1" x14ac:dyDescent="0.2"/>
    <row r="1564" s="31" customFormat="1" x14ac:dyDescent="0.2"/>
    <row r="1565" s="31" customFormat="1" x14ac:dyDescent="0.2"/>
    <row r="1566" s="31" customFormat="1" x14ac:dyDescent="0.2"/>
    <row r="1567" s="31" customFormat="1" x14ac:dyDescent="0.2"/>
    <row r="1568" s="31" customFormat="1" x14ac:dyDescent="0.2"/>
    <row r="1569" s="31" customFormat="1" x14ac:dyDescent="0.2"/>
    <row r="1570" s="31" customFormat="1" x14ac:dyDescent="0.2"/>
    <row r="1571" s="31" customFormat="1" x14ac:dyDescent="0.2"/>
    <row r="1572" s="31" customFormat="1" x14ac:dyDescent="0.2"/>
    <row r="1573" s="31" customFormat="1" x14ac:dyDescent="0.2"/>
    <row r="1574" s="31" customFormat="1" x14ac:dyDescent="0.2"/>
    <row r="1575" s="31" customFormat="1" x14ac:dyDescent="0.2"/>
    <row r="1576" s="31" customFormat="1" x14ac:dyDescent="0.2"/>
    <row r="1577" s="31" customFormat="1" x14ac:dyDescent="0.2"/>
    <row r="1578" s="31" customFormat="1" x14ac:dyDescent="0.2"/>
    <row r="1579" s="31" customFormat="1" x14ac:dyDescent="0.2"/>
    <row r="1580" s="31" customFormat="1" x14ac:dyDescent="0.2"/>
    <row r="1581" s="31" customFormat="1" x14ac:dyDescent="0.2"/>
    <row r="1582" s="31" customFormat="1" x14ac:dyDescent="0.2"/>
    <row r="1583" s="31" customFormat="1" x14ac:dyDescent="0.2"/>
    <row r="1584" s="31" customFormat="1" x14ac:dyDescent="0.2"/>
    <row r="1585" s="31" customFormat="1" x14ac:dyDescent="0.2"/>
    <row r="1586" s="31" customFormat="1" x14ac:dyDescent="0.2"/>
    <row r="1587" s="31" customFormat="1" x14ac:dyDescent="0.2"/>
    <row r="1588" s="31" customFormat="1" x14ac:dyDescent="0.2"/>
    <row r="1589" s="31" customFormat="1" x14ac:dyDescent="0.2"/>
    <row r="1590" s="31" customFormat="1" x14ac:dyDescent="0.2"/>
    <row r="1591" s="31" customFormat="1" x14ac:dyDescent="0.2"/>
    <row r="1592" s="31" customFormat="1" x14ac:dyDescent="0.2"/>
    <row r="1593" s="31" customFormat="1" x14ac:dyDescent="0.2"/>
    <row r="1594" s="31" customFormat="1" x14ac:dyDescent="0.2"/>
    <row r="1595" s="31" customFormat="1" x14ac:dyDescent="0.2"/>
    <row r="1596" s="31" customFormat="1" x14ac:dyDescent="0.2"/>
    <row r="1597" s="31" customFormat="1" x14ac:dyDescent="0.2"/>
    <row r="1598" s="31" customFormat="1" x14ac:dyDescent="0.2"/>
    <row r="1599" s="31" customFormat="1" x14ac:dyDescent="0.2"/>
    <row r="1600" s="31" customFormat="1" x14ac:dyDescent="0.2"/>
    <row r="1601" s="31" customFormat="1" x14ac:dyDescent="0.2"/>
    <row r="1602" s="31" customFormat="1" x14ac:dyDescent="0.2"/>
    <row r="1603" s="31" customFormat="1" x14ac:dyDescent="0.2"/>
    <row r="1604" s="31" customFormat="1" x14ac:dyDescent="0.2"/>
    <row r="1605" s="31" customFormat="1" x14ac:dyDescent="0.2"/>
    <row r="1606" s="31" customFormat="1" x14ac:dyDescent="0.2"/>
    <row r="1607" s="31" customFormat="1" x14ac:dyDescent="0.2"/>
    <row r="1608" s="31" customFormat="1" x14ac:dyDescent="0.2"/>
    <row r="1609" s="31" customFormat="1" x14ac:dyDescent="0.2"/>
    <row r="1610" s="31" customFormat="1" x14ac:dyDescent="0.2"/>
    <row r="1611" s="31" customFormat="1" x14ac:dyDescent="0.2"/>
    <row r="1612" s="31" customFormat="1" x14ac:dyDescent="0.2"/>
    <row r="1613" s="31" customFormat="1" x14ac:dyDescent="0.2"/>
    <row r="1614" s="31" customFormat="1" x14ac:dyDescent="0.2"/>
    <row r="1615" s="31" customFormat="1" x14ac:dyDescent="0.2"/>
    <row r="1616" s="31" customFormat="1" x14ac:dyDescent="0.2"/>
    <row r="1617" s="31" customFormat="1" x14ac:dyDescent="0.2"/>
    <row r="1618" s="31" customFormat="1" x14ac:dyDescent="0.2"/>
    <row r="1619" s="31" customFormat="1" x14ac:dyDescent="0.2"/>
    <row r="1620" s="31" customFormat="1" x14ac:dyDescent="0.2"/>
    <row r="1621" s="31" customFormat="1" x14ac:dyDescent="0.2"/>
    <row r="1622" s="31" customFormat="1" x14ac:dyDescent="0.2"/>
    <row r="1623" s="31" customFormat="1" x14ac:dyDescent="0.2"/>
    <row r="1624" s="31" customFormat="1" x14ac:dyDescent="0.2"/>
    <row r="1625" s="31" customFormat="1" x14ac:dyDescent="0.2"/>
    <row r="1626" s="31" customFormat="1" x14ac:dyDescent="0.2"/>
    <row r="1627" s="31" customFormat="1" x14ac:dyDescent="0.2"/>
    <row r="1628" s="31" customFormat="1" x14ac:dyDescent="0.2"/>
    <row r="1629" s="31" customFormat="1" x14ac:dyDescent="0.2"/>
    <row r="1630" s="31" customFormat="1" x14ac:dyDescent="0.2"/>
    <row r="1631" s="31" customFormat="1" x14ac:dyDescent="0.2"/>
    <row r="1632" s="31" customFormat="1" x14ac:dyDescent="0.2"/>
    <row r="1633" s="31" customFormat="1" x14ac:dyDescent="0.2"/>
    <row r="1634" s="31" customFormat="1" x14ac:dyDescent="0.2"/>
    <row r="1635" s="31" customFormat="1" x14ac:dyDescent="0.2"/>
    <row r="1636" s="31" customFormat="1" x14ac:dyDescent="0.2"/>
    <row r="1637" s="31" customFormat="1" x14ac:dyDescent="0.2"/>
    <row r="1638" s="31" customFormat="1" x14ac:dyDescent="0.2"/>
    <row r="1639" s="31" customFormat="1" x14ac:dyDescent="0.2"/>
    <row r="1640" s="31" customFormat="1" x14ac:dyDescent="0.2"/>
    <row r="1641" s="31" customFormat="1" x14ac:dyDescent="0.2"/>
    <row r="1642" s="31" customFormat="1" x14ac:dyDescent="0.2"/>
    <row r="1643" s="31" customFormat="1" x14ac:dyDescent="0.2"/>
    <row r="1644" s="31" customFormat="1" x14ac:dyDescent="0.2"/>
    <row r="1645" s="31" customFormat="1" x14ac:dyDescent="0.2"/>
    <row r="1646" s="31" customFormat="1" x14ac:dyDescent="0.2"/>
    <row r="1647" s="31" customFormat="1" x14ac:dyDescent="0.2"/>
    <row r="1648" s="31" customFormat="1" x14ac:dyDescent="0.2"/>
    <row r="1649" s="31" customFormat="1" x14ac:dyDescent="0.2"/>
    <row r="1650" s="31" customFormat="1" x14ac:dyDescent="0.2"/>
    <row r="1651" s="31" customFormat="1" x14ac:dyDescent="0.2"/>
    <row r="1652" s="31" customFormat="1" x14ac:dyDescent="0.2"/>
    <row r="1653" s="31" customFormat="1" x14ac:dyDescent="0.2"/>
    <row r="1654" s="31" customFormat="1" x14ac:dyDescent="0.2"/>
    <row r="1655" s="31" customFormat="1" x14ac:dyDescent="0.2"/>
    <row r="1656" s="31" customFormat="1" x14ac:dyDescent="0.2"/>
    <row r="1657" s="31" customFormat="1" x14ac:dyDescent="0.2"/>
    <row r="1658" s="31" customFormat="1" x14ac:dyDescent="0.2"/>
    <row r="1659" s="31" customFormat="1" x14ac:dyDescent="0.2"/>
    <row r="1660" s="31" customFormat="1" x14ac:dyDescent="0.2"/>
    <row r="1661" s="31" customFormat="1" x14ac:dyDescent="0.2"/>
    <row r="1662" s="31" customFormat="1" x14ac:dyDescent="0.2"/>
    <row r="1663" s="31" customFormat="1" x14ac:dyDescent="0.2"/>
    <row r="1664" s="31" customFormat="1" x14ac:dyDescent="0.2"/>
    <row r="1665" s="31" customFormat="1" x14ac:dyDescent="0.2"/>
    <row r="1666" s="31" customFormat="1" x14ac:dyDescent="0.2"/>
    <row r="1667" s="31" customFormat="1" x14ac:dyDescent="0.2"/>
    <row r="1668" s="31" customFormat="1" x14ac:dyDescent="0.2"/>
    <row r="1669" s="31" customFormat="1" x14ac:dyDescent="0.2"/>
    <row r="1670" s="31" customFormat="1" x14ac:dyDescent="0.2"/>
    <row r="1671" s="31" customFormat="1" x14ac:dyDescent="0.2"/>
    <row r="1672" s="31" customFormat="1" x14ac:dyDescent="0.2"/>
    <row r="1673" s="31" customFormat="1" x14ac:dyDescent="0.2"/>
    <row r="1674" s="31" customFormat="1" x14ac:dyDescent="0.2"/>
    <row r="1675" s="31" customFormat="1" x14ac:dyDescent="0.2"/>
    <row r="1676" s="31" customFormat="1" x14ac:dyDescent="0.2"/>
    <row r="1677" s="31" customFormat="1" x14ac:dyDescent="0.2"/>
    <row r="1678" s="31" customFormat="1" x14ac:dyDescent="0.2"/>
    <row r="1679" s="31" customFormat="1" x14ac:dyDescent="0.2"/>
    <row r="1680" s="31" customFormat="1" x14ac:dyDescent="0.2"/>
    <row r="1681" s="31" customFormat="1" x14ac:dyDescent="0.2"/>
    <row r="1682" s="31" customFormat="1" x14ac:dyDescent="0.2"/>
    <row r="1683" s="31" customFormat="1" x14ac:dyDescent="0.2"/>
    <row r="1684" s="31" customFormat="1" x14ac:dyDescent="0.2"/>
    <row r="1685" s="31" customFormat="1" x14ac:dyDescent="0.2"/>
    <row r="1686" s="31" customFormat="1" x14ac:dyDescent="0.2"/>
    <row r="1687" s="31" customFormat="1" x14ac:dyDescent="0.2"/>
    <row r="1688" s="31" customFormat="1" x14ac:dyDescent="0.2"/>
    <row r="1689" s="31" customFormat="1" x14ac:dyDescent="0.2"/>
    <row r="1690" s="31" customFormat="1" x14ac:dyDescent="0.2"/>
    <row r="1691" s="31" customFormat="1" x14ac:dyDescent="0.2"/>
    <row r="1692" s="31" customFormat="1" x14ac:dyDescent="0.2"/>
    <row r="1693" s="31" customFormat="1" x14ac:dyDescent="0.2"/>
    <row r="1694" s="31" customFormat="1" x14ac:dyDescent="0.2"/>
    <row r="1695" s="31" customFormat="1" x14ac:dyDescent="0.2"/>
    <row r="1696" s="31" customFormat="1" x14ac:dyDescent="0.2"/>
    <row r="1697" s="31" customFormat="1" x14ac:dyDescent="0.2"/>
    <row r="1698" s="31" customFormat="1" x14ac:dyDescent="0.2"/>
    <row r="1699" s="31" customFormat="1" x14ac:dyDescent="0.2"/>
    <row r="1700" s="31" customFormat="1" x14ac:dyDescent="0.2"/>
    <row r="1701" s="31" customFormat="1" x14ac:dyDescent="0.2"/>
    <row r="1702" s="31" customFormat="1" x14ac:dyDescent="0.2"/>
    <row r="1703" s="31" customFormat="1" x14ac:dyDescent="0.2"/>
    <row r="1704" s="31" customFormat="1" x14ac:dyDescent="0.2"/>
    <row r="1705" s="31" customFormat="1" x14ac:dyDescent="0.2"/>
    <row r="1706" s="31" customFormat="1" x14ac:dyDescent="0.2"/>
    <row r="1707" s="31" customFormat="1" x14ac:dyDescent="0.2"/>
    <row r="1708" s="31" customFormat="1" x14ac:dyDescent="0.2"/>
    <row r="1709" s="31" customFormat="1" x14ac:dyDescent="0.2"/>
    <row r="1710" s="31" customFormat="1" x14ac:dyDescent="0.2"/>
    <row r="1711" s="31" customFormat="1" x14ac:dyDescent="0.2"/>
    <row r="1712" s="31" customFormat="1" x14ac:dyDescent="0.2"/>
    <row r="1713" s="31" customFormat="1" x14ac:dyDescent="0.2"/>
    <row r="1714" s="31" customFormat="1" x14ac:dyDescent="0.2"/>
    <row r="1715" s="31" customFormat="1" x14ac:dyDescent="0.2"/>
    <row r="1716" s="31" customFormat="1" x14ac:dyDescent="0.2"/>
    <row r="1717" s="31" customFormat="1" x14ac:dyDescent="0.2"/>
    <row r="1718" s="31" customFormat="1" x14ac:dyDescent="0.2"/>
    <row r="1719" s="31" customFormat="1" x14ac:dyDescent="0.2"/>
    <row r="1720" s="31" customFormat="1" x14ac:dyDescent="0.2"/>
    <row r="1721" s="31" customFormat="1" x14ac:dyDescent="0.2"/>
    <row r="1722" s="31" customFormat="1" x14ac:dyDescent="0.2"/>
    <row r="1723" s="31" customFormat="1" x14ac:dyDescent="0.2"/>
    <row r="1724" s="31" customFormat="1" x14ac:dyDescent="0.2"/>
    <row r="1725" s="31" customFormat="1" x14ac:dyDescent="0.2"/>
    <row r="1726" s="31" customFormat="1" x14ac:dyDescent="0.2"/>
    <row r="1727" s="31" customFormat="1" x14ac:dyDescent="0.2"/>
    <row r="1728" s="31" customFormat="1" x14ac:dyDescent="0.2"/>
    <row r="1729" s="31" customFormat="1" x14ac:dyDescent="0.2"/>
    <row r="1730" s="31" customFormat="1" x14ac:dyDescent="0.2"/>
    <row r="1731" s="31" customFormat="1" x14ac:dyDescent="0.2"/>
    <row r="1732" s="31" customFormat="1" x14ac:dyDescent="0.2"/>
    <row r="1733" s="31" customFormat="1" x14ac:dyDescent="0.2"/>
    <row r="1734" s="31" customFormat="1" x14ac:dyDescent="0.2"/>
    <row r="1735" s="31" customFormat="1" x14ac:dyDescent="0.2"/>
    <row r="1736" s="31" customFormat="1" x14ac:dyDescent="0.2"/>
    <row r="1737" s="31" customFormat="1" x14ac:dyDescent="0.2"/>
    <row r="1738" s="31" customFormat="1" x14ac:dyDescent="0.2"/>
    <row r="1739" s="31" customFormat="1" x14ac:dyDescent="0.2"/>
    <row r="1740" s="31" customFormat="1" x14ac:dyDescent="0.2"/>
    <row r="1741" s="31" customFormat="1" x14ac:dyDescent="0.2"/>
    <row r="1742" s="31" customFormat="1" x14ac:dyDescent="0.2"/>
    <row r="1743" s="31" customFormat="1" x14ac:dyDescent="0.2"/>
    <row r="1744" s="31" customFormat="1" x14ac:dyDescent="0.2"/>
    <row r="1745" s="31" customFormat="1" x14ac:dyDescent="0.2"/>
    <row r="1746" s="31" customFormat="1" x14ac:dyDescent="0.2"/>
    <row r="1747" s="31" customFormat="1" x14ac:dyDescent="0.2"/>
    <row r="1748" s="31" customFormat="1" x14ac:dyDescent="0.2"/>
    <row r="1749" s="31" customFormat="1" x14ac:dyDescent="0.2"/>
    <row r="1750" s="31" customFormat="1" x14ac:dyDescent="0.2"/>
    <row r="1751" s="31" customFormat="1" x14ac:dyDescent="0.2"/>
    <row r="1752" s="31" customFormat="1" x14ac:dyDescent="0.2"/>
    <row r="1753" s="31" customFormat="1" x14ac:dyDescent="0.2"/>
    <row r="1754" s="31" customFormat="1" x14ac:dyDescent="0.2"/>
    <row r="1755" s="31" customFormat="1" x14ac:dyDescent="0.2"/>
    <row r="1756" s="31" customFormat="1" x14ac:dyDescent="0.2"/>
    <row r="1757" s="31" customFormat="1" x14ac:dyDescent="0.2"/>
    <row r="1758" s="31" customFormat="1" x14ac:dyDescent="0.2"/>
    <row r="1759" s="31" customFormat="1" x14ac:dyDescent="0.2"/>
    <row r="1760" s="31" customFormat="1" x14ac:dyDescent="0.2"/>
    <row r="1761" s="31" customFormat="1" x14ac:dyDescent="0.2"/>
    <row r="1762" s="31" customFormat="1" x14ac:dyDescent="0.2"/>
    <row r="1763" s="31" customFormat="1" x14ac:dyDescent="0.2"/>
    <row r="1764" s="31" customFormat="1" x14ac:dyDescent="0.2"/>
    <row r="1765" s="31" customFormat="1" x14ac:dyDescent="0.2"/>
    <row r="1766" s="31" customFormat="1" x14ac:dyDescent="0.2"/>
    <row r="1767" s="31" customFormat="1" x14ac:dyDescent="0.2"/>
    <row r="1768" s="31" customFormat="1" x14ac:dyDescent="0.2"/>
    <row r="1769" s="31" customFormat="1" x14ac:dyDescent="0.2"/>
    <row r="1770" s="31" customFormat="1" x14ac:dyDescent="0.2"/>
    <row r="1771" s="31" customFormat="1" x14ac:dyDescent="0.2"/>
    <row r="1772" s="31" customFormat="1" x14ac:dyDescent="0.2"/>
    <row r="1773" s="31" customFormat="1" x14ac:dyDescent="0.2"/>
    <row r="1774" s="31" customFormat="1" x14ac:dyDescent="0.2"/>
    <row r="1775" s="31" customFormat="1" x14ac:dyDescent="0.2"/>
    <row r="1776" s="31" customFormat="1" x14ac:dyDescent="0.2"/>
    <row r="1777" s="31" customFormat="1" x14ac:dyDescent="0.2"/>
    <row r="1778" s="31" customFormat="1" x14ac:dyDescent="0.2"/>
    <row r="1779" s="31" customFormat="1" x14ac:dyDescent="0.2"/>
    <row r="1780" s="31" customFormat="1" x14ac:dyDescent="0.2"/>
    <row r="1781" s="31" customFormat="1" x14ac:dyDescent="0.2"/>
    <row r="1782" s="31" customFormat="1" x14ac:dyDescent="0.2"/>
    <row r="1783" s="31" customFormat="1" x14ac:dyDescent="0.2"/>
    <row r="1784" s="31" customFormat="1" x14ac:dyDescent="0.2"/>
    <row r="1785" s="31" customFormat="1" x14ac:dyDescent="0.2"/>
    <row r="1786" s="31" customFormat="1" x14ac:dyDescent="0.2"/>
    <row r="1787" s="31" customFormat="1" x14ac:dyDescent="0.2"/>
    <row r="1788" s="31" customFormat="1" x14ac:dyDescent="0.2"/>
    <row r="1789" s="31" customFormat="1" x14ac:dyDescent="0.2"/>
    <row r="1790" s="31" customFormat="1" x14ac:dyDescent="0.2"/>
    <row r="1791" s="31" customFormat="1" x14ac:dyDescent="0.2"/>
    <row r="1792" s="31" customFormat="1" x14ac:dyDescent="0.2"/>
    <row r="1793" s="31" customFormat="1" x14ac:dyDescent="0.2"/>
    <row r="1794" s="31" customFormat="1" x14ac:dyDescent="0.2"/>
    <row r="1795" s="31" customFormat="1" x14ac:dyDescent="0.2"/>
    <row r="1796" s="31" customFormat="1" x14ac:dyDescent="0.2"/>
    <row r="1797" s="31" customFormat="1" x14ac:dyDescent="0.2"/>
    <row r="1798" s="31" customFormat="1" x14ac:dyDescent="0.2"/>
    <row r="1799" s="31" customFormat="1" x14ac:dyDescent="0.2"/>
    <row r="1800" s="31" customFormat="1" x14ac:dyDescent="0.2"/>
    <row r="1801" s="31" customFormat="1" x14ac:dyDescent="0.2"/>
    <row r="1802" s="31" customFormat="1" x14ac:dyDescent="0.2"/>
    <row r="1803" s="31" customFormat="1" x14ac:dyDescent="0.2"/>
    <row r="1804" s="31" customFormat="1" x14ac:dyDescent="0.2"/>
    <row r="1805" s="31" customFormat="1" x14ac:dyDescent="0.2"/>
    <row r="1806" s="31" customFormat="1" x14ac:dyDescent="0.2"/>
    <row r="1807" s="31" customFormat="1" x14ac:dyDescent="0.2"/>
    <row r="1808" s="31" customFormat="1" x14ac:dyDescent="0.2"/>
    <row r="1809" s="31" customFormat="1" x14ac:dyDescent="0.2"/>
    <row r="1810" s="31" customFormat="1" x14ac:dyDescent="0.2"/>
    <row r="1811" s="31" customFormat="1" x14ac:dyDescent="0.2"/>
    <row r="1812" s="31" customFormat="1" x14ac:dyDescent="0.2"/>
    <row r="1813" s="31" customFormat="1" x14ac:dyDescent="0.2"/>
    <row r="1814" s="31" customFormat="1" x14ac:dyDescent="0.2"/>
    <row r="1815" s="31" customFormat="1" x14ac:dyDescent="0.2"/>
    <row r="1816" s="31" customFormat="1" x14ac:dyDescent="0.2"/>
    <row r="1817" s="31" customFormat="1" x14ac:dyDescent="0.2"/>
    <row r="1818" s="31" customFormat="1" x14ac:dyDescent="0.2"/>
    <row r="1819" s="31" customFormat="1" x14ac:dyDescent="0.2"/>
    <row r="1820" s="31" customFormat="1" x14ac:dyDescent="0.2"/>
    <row r="1821" s="31" customFormat="1" x14ac:dyDescent="0.2"/>
    <row r="1822" s="31" customFormat="1" x14ac:dyDescent="0.2"/>
    <row r="1823" s="31" customFormat="1" x14ac:dyDescent="0.2"/>
    <row r="1824" s="31" customFormat="1" x14ac:dyDescent="0.2"/>
    <row r="1825" s="31" customFormat="1" x14ac:dyDescent="0.2"/>
    <row r="1826" s="31" customFormat="1" x14ac:dyDescent="0.2"/>
    <row r="1827" s="31" customFormat="1" x14ac:dyDescent="0.2"/>
    <row r="1828" s="31" customFormat="1" x14ac:dyDescent="0.2"/>
    <row r="1829" s="31" customFormat="1" x14ac:dyDescent="0.2"/>
    <row r="1830" s="31" customFormat="1" x14ac:dyDescent="0.2"/>
    <row r="1831" s="31" customFormat="1" x14ac:dyDescent="0.2"/>
    <row r="1832" s="31" customFormat="1" x14ac:dyDescent="0.2"/>
    <row r="1833" s="31" customFormat="1" x14ac:dyDescent="0.2"/>
    <row r="1834" s="31" customFormat="1" x14ac:dyDescent="0.2"/>
    <row r="1835" s="31" customFormat="1" x14ac:dyDescent="0.2"/>
    <row r="1836" s="31" customFormat="1" x14ac:dyDescent="0.2"/>
    <row r="1837" s="31" customFormat="1" x14ac:dyDescent="0.2"/>
    <row r="1838" s="31" customFormat="1" x14ac:dyDescent="0.2"/>
    <row r="1839" s="31" customFormat="1" x14ac:dyDescent="0.2"/>
    <row r="1840" s="31" customFormat="1" x14ac:dyDescent="0.2"/>
    <row r="1841" s="31" customFormat="1" x14ac:dyDescent="0.2"/>
    <row r="1842" s="31" customFormat="1" x14ac:dyDescent="0.2"/>
    <row r="1843" s="31" customFormat="1" x14ac:dyDescent="0.2"/>
    <row r="1844" s="31" customFormat="1" x14ac:dyDescent="0.2"/>
    <row r="1845" s="31" customFormat="1" x14ac:dyDescent="0.2"/>
    <row r="1846" s="31" customFormat="1" x14ac:dyDescent="0.2"/>
    <row r="1847" s="31" customFormat="1" x14ac:dyDescent="0.2"/>
    <row r="1848" s="31" customFormat="1" x14ac:dyDescent="0.2"/>
    <row r="1849" s="31" customFormat="1" x14ac:dyDescent="0.2"/>
    <row r="1850" s="31" customFormat="1" x14ac:dyDescent="0.2"/>
    <row r="1851" s="31" customFormat="1" x14ac:dyDescent="0.2"/>
    <row r="1852" s="31" customFormat="1" x14ac:dyDescent="0.2"/>
    <row r="1853" s="31" customFormat="1" x14ac:dyDescent="0.2"/>
    <row r="1854" s="31" customFormat="1" x14ac:dyDescent="0.2"/>
    <row r="1855" s="31" customFormat="1" x14ac:dyDescent="0.2"/>
    <row r="1856" s="31" customFormat="1" x14ac:dyDescent="0.2"/>
    <row r="1857" s="31" customFormat="1" x14ac:dyDescent="0.2"/>
    <row r="1858" s="31" customFormat="1" x14ac:dyDescent="0.2"/>
    <row r="1859" s="31" customFormat="1" x14ac:dyDescent="0.2"/>
    <row r="1860" s="31" customFormat="1" x14ac:dyDescent="0.2"/>
    <row r="1861" s="31" customFormat="1" x14ac:dyDescent="0.2"/>
    <row r="1862" s="31" customFormat="1" x14ac:dyDescent="0.2"/>
    <row r="1863" s="31" customFormat="1" x14ac:dyDescent="0.2"/>
    <row r="1864" s="31" customFormat="1" x14ac:dyDescent="0.2"/>
    <row r="1865" s="31" customFormat="1" x14ac:dyDescent="0.2"/>
    <row r="1866" s="31" customFormat="1" x14ac:dyDescent="0.2"/>
    <row r="1867" s="31" customFormat="1" x14ac:dyDescent="0.2"/>
    <row r="1868" s="31" customFormat="1" x14ac:dyDescent="0.2"/>
    <row r="1869" s="31" customFormat="1" x14ac:dyDescent="0.2"/>
    <row r="1870" s="31" customFormat="1" x14ac:dyDescent="0.2"/>
    <row r="1871" s="31" customFormat="1" x14ac:dyDescent="0.2"/>
    <row r="1872" s="31" customFormat="1" x14ac:dyDescent="0.2"/>
    <row r="1873" s="31" customFormat="1" x14ac:dyDescent="0.2"/>
    <row r="1874" s="31" customFormat="1" x14ac:dyDescent="0.2"/>
    <row r="1875" s="31" customFormat="1" x14ac:dyDescent="0.2"/>
    <row r="1876" s="31" customFormat="1" x14ac:dyDescent="0.2"/>
    <row r="1877" s="31" customFormat="1" x14ac:dyDescent="0.2"/>
    <row r="1878" s="31" customFormat="1" x14ac:dyDescent="0.2"/>
    <row r="1879" s="31" customFormat="1" x14ac:dyDescent="0.2"/>
    <row r="1880" s="31" customFormat="1" x14ac:dyDescent="0.2"/>
    <row r="1881" s="31" customFormat="1" x14ac:dyDescent="0.2"/>
    <row r="1882" s="31" customFormat="1" x14ac:dyDescent="0.2"/>
    <row r="1883" s="31" customFormat="1" x14ac:dyDescent="0.2"/>
    <row r="1884" s="31" customFormat="1" x14ac:dyDescent="0.2"/>
    <row r="1885" s="31" customFormat="1" x14ac:dyDescent="0.2"/>
    <row r="1886" s="31" customFormat="1" x14ac:dyDescent="0.2"/>
    <row r="1887" s="31" customFormat="1" x14ac:dyDescent="0.2"/>
    <row r="1888" s="31" customFormat="1" x14ac:dyDescent="0.2"/>
    <row r="1889" s="31" customFormat="1" x14ac:dyDescent="0.2"/>
    <row r="1890" s="31" customFormat="1" x14ac:dyDescent="0.2"/>
    <row r="1891" s="31" customFormat="1" x14ac:dyDescent="0.2"/>
    <row r="1892" s="31" customFormat="1" x14ac:dyDescent="0.2"/>
    <row r="1893" s="31" customFormat="1" x14ac:dyDescent="0.2"/>
    <row r="1894" s="31" customFormat="1" x14ac:dyDescent="0.2"/>
    <row r="1895" s="31" customFormat="1" x14ac:dyDescent="0.2"/>
    <row r="1896" s="31" customFormat="1" x14ac:dyDescent="0.2"/>
    <row r="1897" s="31" customFormat="1" x14ac:dyDescent="0.2"/>
    <row r="1898" s="31" customFormat="1" x14ac:dyDescent="0.2"/>
    <row r="1899" s="31" customFormat="1" x14ac:dyDescent="0.2"/>
    <row r="1900" s="31" customFormat="1" x14ac:dyDescent="0.2"/>
    <row r="1901" s="31" customFormat="1" x14ac:dyDescent="0.2"/>
    <row r="1902" s="31" customFormat="1" x14ac:dyDescent="0.2"/>
    <row r="1903" s="31" customFormat="1" x14ac:dyDescent="0.2"/>
    <row r="1904" s="31" customFormat="1" x14ac:dyDescent="0.2"/>
    <row r="1905" s="31" customFormat="1" x14ac:dyDescent="0.2"/>
    <row r="1906" s="31" customFormat="1" x14ac:dyDescent="0.2"/>
    <row r="1907" s="31" customFormat="1" x14ac:dyDescent="0.2"/>
    <row r="1908" s="31" customFormat="1" x14ac:dyDescent="0.2"/>
    <row r="1909" s="31" customFormat="1" x14ac:dyDescent="0.2"/>
    <row r="1910" s="31" customFormat="1" x14ac:dyDescent="0.2"/>
    <row r="1911" s="31" customFormat="1" x14ac:dyDescent="0.2"/>
    <row r="1912" s="31" customFormat="1" x14ac:dyDescent="0.2"/>
    <row r="1913" s="31" customFormat="1" x14ac:dyDescent="0.2"/>
    <row r="1914" s="31" customFormat="1" x14ac:dyDescent="0.2"/>
    <row r="1915" s="31" customFormat="1" x14ac:dyDescent="0.2"/>
    <row r="1916" s="31" customFormat="1" x14ac:dyDescent="0.2"/>
    <row r="1917" s="31" customFormat="1" x14ac:dyDescent="0.2"/>
    <row r="1918" s="31" customFormat="1" x14ac:dyDescent="0.2"/>
    <row r="1919" s="31" customFormat="1" x14ac:dyDescent="0.2"/>
    <row r="1920" s="31" customFormat="1" x14ac:dyDescent="0.2"/>
    <row r="1921" s="31" customFormat="1" x14ac:dyDescent="0.2"/>
    <row r="1922" s="31" customFormat="1" x14ac:dyDescent="0.2"/>
    <row r="1923" s="31" customFormat="1" x14ac:dyDescent="0.2"/>
    <row r="1924" s="31" customFormat="1" x14ac:dyDescent="0.2"/>
    <row r="1925" s="31" customFormat="1" x14ac:dyDescent="0.2"/>
    <row r="1926" s="31" customFormat="1" x14ac:dyDescent="0.2"/>
    <row r="1927" s="31" customFormat="1" x14ac:dyDescent="0.2"/>
    <row r="1928" s="31" customFormat="1" x14ac:dyDescent="0.2"/>
    <row r="1929" s="31" customFormat="1" x14ac:dyDescent="0.2"/>
    <row r="1930" s="31" customFormat="1" x14ac:dyDescent="0.2"/>
    <row r="1931" s="31" customFormat="1" x14ac:dyDescent="0.2"/>
    <row r="1932" s="31" customFormat="1" x14ac:dyDescent="0.2"/>
    <row r="1933" s="31" customFormat="1" x14ac:dyDescent="0.2"/>
    <row r="1934" s="31" customFormat="1" x14ac:dyDescent="0.2"/>
    <row r="1935" s="31" customFormat="1" x14ac:dyDescent="0.2"/>
    <row r="1936" s="31" customFormat="1" x14ac:dyDescent="0.2"/>
    <row r="1937" s="31" customFormat="1" x14ac:dyDescent="0.2"/>
    <row r="1938" s="31" customFormat="1" x14ac:dyDescent="0.2"/>
    <row r="1939" s="31" customFormat="1" x14ac:dyDescent="0.2"/>
    <row r="1940" s="31" customFormat="1" x14ac:dyDescent="0.2"/>
    <row r="1941" s="31" customFormat="1" x14ac:dyDescent="0.2"/>
    <row r="1942" s="31" customFormat="1" x14ac:dyDescent="0.2"/>
    <row r="1943" s="31" customFormat="1" x14ac:dyDescent="0.2"/>
    <row r="1944" s="31" customFormat="1" x14ac:dyDescent="0.2"/>
    <row r="1945" s="31" customFormat="1" x14ac:dyDescent="0.2"/>
    <row r="1946" s="31" customFormat="1" x14ac:dyDescent="0.2"/>
    <row r="1947" s="31" customFormat="1" x14ac:dyDescent="0.2"/>
    <row r="1948" s="31" customFormat="1" x14ac:dyDescent="0.2"/>
    <row r="1949" s="31" customFormat="1" x14ac:dyDescent="0.2"/>
    <row r="1950" s="31" customFormat="1" x14ac:dyDescent="0.2"/>
    <row r="1951" s="31" customFormat="1" x14ac:dyDescent="0.2"/>
    <row r="1952" s="31" customFormat="1" x14ac:dyDescent="0.2"/>
    <row r="1953" s="31" customFormat="1" x14ac:dyDescent="0.2"/>
    <row r="1954" s="31" customFormat="1" x14ac:dyDescent="0.2"/>
    <row r="1955" s="31" customFormat="1" x14ac:dyDescent="0.2"/>
    <row r="1956" s="31" customFormat="1" x14ac:dyDescent="0.2"/>
    <row r="1957" s="31" customFormat="1" x14ac:dyDescent="0.2"/>
    <row r="1958" s="31" customFormat="1" x14ac:dyDescent="0.2"/>
  </sheetData>
  <mergeCells count="10">
    <mergeCell ref="A10:C10"/>
    <mergeCell ref="B5:C5"/>
    <mergeCell ref="A6:D6"/>
    <mergeCell ref="A7:D7"/>
    <mergeCell ref="A63:C63"/>
    <mergeCell ref="A67:B67"/>
    <mergeCell ref="A69:B69"/>
    <mergeCell ref="A14:B14"/>
    <mergeCell ref="A59:D59"/>
    <mergeCell ref="A60:D60"/>
  </mergeCells>
  <pageMargins left="0.74803149606299213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A1:F71"/>
  <sheetViews>
    <sheetView zoomScale="106" zoomScaleNormal="106" workbookViewId="0">
      <selection activeCell="J13" sqref="J13"/>
    </sheetView>
  </sheetViews>
  <sheetFormatPr defaultRowHeight="12.75" x14ac:dyDescent="0.2"/>
  <cols>
    <col min="1" max="2" width="9.140625" style="9"/>
    <col min="3" max="3" width="48.42578125" style="9" customWidth="1"/>
    <col min="4" max="4" width="1.42578125" style="9" customWidth="1"/>
    <col min="5" max="5" width="12.85546875" style="62" customWidth="1"/>
    <col min="6" max="258" width="9.140625" style="9"/>
    <col min="259" max="259" width="48.42578125" style="9" customWidth="1"/>
    <col min="260" max="260" width="1.42578125" style="9" customWidth="1"/>
    <col min="261" max="261" width="12.85546875" style="9" customWidth="1"/>
    <col min="262" max="514" width="9.140625" style="9"/>
    <col min="515" max="515" width="48.42578125" style="9" customWidth="1"/>
    <col min="516" max="516" width="1.42578125" style="9" customWidth="1"/>
    <col min="517" max="517" width="12.85546875" style="9" customWidth="1"/>
    <col min="518" max="770" width="9.140625" style="9"/>
    <col min="771" max="771" width="48.42578125" style="9" customWidth="1"/>
    <col min="772" max="772" width="1.42578125" style="9" customWidth="1"/>
    <col min="773" max="773" width="12.85546875" style="9" customWidth="1"/>
    <col min="774" max="1026" width="9.140625" style="9"/>
    <col min="1027" max="1027" width="48.42578125" style="9" customWidth="1"/>
    <col min="1028" max="1028" width="1.42578125" style="9" customWidth="1"/>
    <col min="1029" max="1029" width="12.85546875" style="9" customWidth="1"/>
    <col min="1030" max="1282" width="9.140625" style="9"/>
    <col min="1283" max="1283" width="48.42578125" style="9" customWidth="1"/>
    <col min="1284" max="1284" width="1.42578125" style="9" customWidth="1"/>
    <col min="1285" max="1285" width="12.85546875" style="9" customWidth="1"/>
    <col min="1286" max="1538" width="9.140625" style="9"/>
    <col min="1539" max="1539" width="48.42578125" style="9" customWidth="1"/>
    <col min="1540" max="1540" width="1.42578125" style="9" customWidth="1"/>
    <col min="1541" max="1541" width="12.85546875" style="9" customWidth="1"/>
    <col min="1542" max="1794" width="9.140625" style="9"/>
    <col min="1795" max="1795" width="48.42578125" style="9" customWidth="1"/>
    <col min="1796" max="1796" width="1.42578125" style="9" customWidth="1"/>
    <col min="1797" max="1797" width="12.85546875" style="9" customWidth="1"/>
    <col min="1798" max="2050" width="9.140625" style="9"/>
    <col min="2051" max="2051" width="48.42578125" style="9" customWidth="1"/>
    <col min="2052" max="2052" width="1.42578125" style="9" customWidth="1"/>
    <col min="2053" max="2053" width="12.85546875" style="9" customWidth="1"/>
    <col min="2054" max="2306" width="9.140625" style="9"/>
    <col min="2307" max="2307" width="48.42578125" style="9" customWidth="1"/>
    <col min="2308" max="2308" width="1.42578125" style="9" customWidth="1"/>
    <col min="2309" max="2309" width="12.85546875" style="9" customWidth="1"/>
    <col min="2310" max="2562" width="9.140625" style="9"/>
    <col min="2563" max="2563" width="48.42578125" style="9" customWidth="1"/>
    <col min="2564" max="2564" width="1.42578125" style="9" customWidth="1"/>
    <col min="2565" max="2565" width="12.85546875" style="9" customWidth="1"/>
    <col min="2566" max="2818" width="9.140625" style="9"/>
    <col min="2819" max="2819" width="48.42578125" style="9" customWidth="1"/>
    <col min="2820" max="2820" width="1.42578125" style="9" customWidth="1"/>
    <col min="2821" max="2821" width="12.85546875" style="9" customWidth="1"/>
    <col min="2822" max="3074" width="9.140625" style="9"/>
    <col min="3075" max="3075" width="48.42578125" style="9" customWidth="1"/>
    <col min="3076" max="3076" width="1.42578125" style="9" customWidth="1"/>
    <col min="3077" max="3077" width="12.85546875" style="9" customWidth="1"/>
    <col min="3078" max="3330" width="9.140625" style="9"/>
    <col min="3331" max="3331" width="48.42578125" style="9" customWidth="1"/>
    <col min="3332" max="3332" width="1.42578125" style="9" customWidth="1"/>
    <col min="3333" max="3333" width="12.85546875" style="9" customWidth="1"/>
    <col min="3334" max="3586" width="9.140625" style="9"/>
    <col min="3587" max="3587" width="48.42578125" style="9" customWidth="1"/>
    <col min="3588" max="3588" width="1.42578125" style="9" customWidth="1"/>
    <col min="3589" max="3589" width="12.85546875" style="9" customWidth="1"/>
    <col min="3590" max="3842" width="9.140625" style="9"/>
    <col min="3843" max="3843" width="48.42578125" style="9" customWidth="1"/>
    <col min="3844" max="3844" width="1.42578125" style="9" customWidth="1"/>
    <col min="3845" max="3845" width="12.85546875" style="9" customWidth="1"/>
    <col min="3846" max="4098" width="9.140625" style="9"/>
    <col min="4099" max="4099" width="48.42578125" style="9" customWidth="1"/>
    <col min="4100" max="4100" width="1.42578125" style="9" customWidth="1"/>
    <col min="4101" max="4101" width="12.85546875" style="9" customWidth="1"/>
    <col min="4102" max="4354" width="9.140625" style="9"/>
    <col min="4355" max="4355" width="48.42578125" style="9" customWidth="1"/>
    <col min="4356" max="4356" width="1.42578125" style="9" customWidth="1"/>
    <col min="4357" max="4357" width="12.85546875" style="9" customWidth="1"/>
    <col min="4358" max="4610" width="9.140625" style="9"/>
    <col min="4611" max="4611" width="48.42578125" style="9" customWidth="1"/>
    <col min="4612" max="4612" width="1.42578125" style="9" customWidth="1"/>
    <col min="4613" max="4613" width="12.85546875" style="9" customWidth="1"/>
    <col min="4614" max="4866" width="9.140625" style="9"/>
    <col min="4867" max="4867" width="48.42578125" style="9" customWidth="1"/>
    <col min="4868" max="4868" width="1.42578125" style="9" customWidth="1"/>
    <col min="4869" max="4869" width="12.85546875" style="9" customWidth="1"/>
    <col min="4870" max="5122" width="9.140625" style="9"/>
    <col min="5123" max="5123" width="48.42578125" style="9" customWidth="1"/>
    <col min="5124" max="5124" width="1.42578125" style="9" customWidth="1"/>
    <col min="5125" max="5125" width="12.85546875" style="9" customWidth="1"/>
    <col min="5126" max="5378" width="9.140625" style="9"/>
    <col min="5379" max="5379" width="48.42578125" style="9" customWidth="1"/>
    <col min="5380" max="5380" width="1.42578125" style="9" customWidth="1"/>
    <col min="5381" max="5381" width="12.85546875" style="9" customWidth="1"/>
    <col min="5382" max="5634" width="9.140625" style="9"/>
    <col min="5635" max="5635" width="48.42578125" style="9" customWidth="1"/>
    <col min="5636" max="5636" width="1.42578125" style="9" customWidth="1"/>
    <col min="5637" max="5637" width="12.85546875" style="9" customWidth="1"/>
    <col min="5638" max="5890" width="9.140625" style="9"/>
    <col min="5891" max="5891" width="48.42578125" style="9" customWidth="1"/>
    <col min="5892" max="5892" width="1.42578125" style="9" customWidth="1"/>
    <col min="5893" max="5893" width="12.85546875" style="9" customWidth="1"/>
    <col min="5894" max="6146" width="9.140625" style="9"/>
    <col min="6147" max="6147" width="48.42578125" style="9" customWidth="1"/>
    <col min="6148" max="6148" width="1.42578125" style="9" customWidth="1"/>
    <col min="6149" max="6149" width="12.85546875" style="9" customWidth="1"/>
    <col min="6150" max="6402" width="9.140625" style="9"/>
    <col min="6403" max="6403" width="48.42578125" style="9" customWidth="1"/>
    <col min="6404" max="6404" width="1.42578125" style="9" customWidth="1"/>
    <col min="6405" max="6405" width="12.85546875" style="9" customWidth="1"/>
    <col min="6406" max="6658" width="9.140625" style="9"/>
    <col min="6659" max="6659" width="48.42578125" style="9" customWidth="1"/>
    <col min="6660" max="6660" width="1.42578125" style="9" customWidth="1"/>
    <col min="6661" max="6661" width="12.85546875" style="9" customWidth="1"/>
    <col min="6662" max="6914" width="9.140625" style="9"/>
    <col min="6915" max="6915" width="48.42578125" style="9" customWidth="1"/>
    <col min="6916" max="6916" width="1.42578125" style="9" customWidth="1"/>
    <col min="6917" max="6917" width="12.85546875" style="9" customWidth="1"/>
    <col min="6918" max="7170" width="9.140625" style="9"/>
    <col min="7171" max="7171" width="48.42578125" style="9" customWidth="1"/>
    <col min="7172" max="7172" width="1.42578125" style="9" customWidth="1"/>
    <col min="7173" max="7173" width="12.85546875" style="9" customWidth="1"/>
    <col min="7174" max="7426" width="9.140625" style="9"/>
    <col min="7427" max="7427" width="48.42578125" style="9" customWidth="1"/>
    <col min="7428" max="7428" width="1.42578125" style="9" customWidth="1"/>
    <col min="7429" max="7429" width="12.85546875" style="9" customWidth="1"/>
    <col min="7430" max="7682" width="9.140625" style="9"/>
    <col min="7683" max="7683" width="48.42578125" style="9" customWidth="1"/>
    <col min="7684" max="7684" width="1.42578125" style="9" customWidth="1"/>
    <col min="7685" max="7685" width="12.85546875" style="9" customWidth="1"/>
    <col min="7686" max="7938" width="9.140625" style="9"/>
    <col min="7939" max="7939" width="48.42578125" style="9" customWidth="1"/>
    <col min="7940" max="7940" width="1.42578125" style="9" customWidth="1"/>
    <col min="7941" max="7941" width="12.85546875" style="9" customWidth="1"/>
    <col min="7942" max="8194" width="9.140625" style="9"/>
    <col min="8195" max="8195" width="48.42578125" style="9" customWidth="1"/>
    <col min="8196" max="8196" width="1.42578125" style="9" customWidth="1"/>
    <col min="8197" max="8197" width="12.85546875" style="9" customWidth="1"/>
    <col min="8198" max="8450" width="9.140625" style="9"/>
    <col min="8451" max="8451" width="48.42578125" style="9" customWidth="1"/>
    <col min="8452" max="8452" width="1.42578125" style="9" customWidth="1"/>
    <col min="8453" max="8453" width="12.85546875" style="9" customWidth="1"/>
    <col min="8454" max="8706" width="9.140625" style="9"/>
    <col min="8707" max="8707" width="48.42578125" style="9" customWidth="1"/>
    <col min="8708" max="8708" width="1.42578125" style="9" customWidth="1"/>
    <col min="8709" max="8709" width="12.85546875" style="9" customWidth="1"/>
    <col min="8710" max="8962" width="9.140625" style="9"/>
    <col min="8963" max="8963" width="48.42578125" style="9" customWidth="1"/>
    <col min="8964" max="8964" width="1.42578125" style="9" customWidth="1"/>
    <col min="8965" max="8965" width="12.85546875" style="9" customWidth="1"/>
    <col min="8966" max="9218" width="9.140625" style="9"/>
    <col min="9219" max="9219" width="48.42578125" style="9" customWidth="1"/>
    <col min="9220" max="9220" width="1.42578125" style="9" customWidth="1"/>
    <col min="9221" max="9221" width="12.85546875" style="9" customWidth="1"/>
    <col min="9222" max="9474" width="9.140625" style="9"/>
    <col min="9475" max="9475" width="48.42578125" style="9" customWidth="1"/>
    <col min="9476" max="9476" width="1.42578125" style="9" customWidth="1"/>
    <col min="9477" max="9477" width="12.85546875" style="9" customWidth="1"/>
    <col min="9478" max="9730" width="9.140625" style="9"/>
    <col min="9731" max="9731" width="48.42578125" style="9" customWidth="1"/>
    <col min="9732" max="9732" width="1.42578125" style="9" customWidth="1"/>
    <col min="9733" max="9733" width="12.85546875" style="9" customWidth="1"/>
    <col min="9734" max="9986" width="9.140625" style="9"/>
    <col min="9987" max="9987" width="48.42578125" style="9" customWidth="1"/>
    <col min="9988" max="9988" width="1.42578125" style="9" customWidth="1"/>
    <col min="9989" max="9989" width="12.85546875" style="9" customWidth="1"/>
    <col min="9990" max="10242" width="9.140625" style="9"/>
    <col min="10243" max="10243" width="48.42578125" style="9" customWidth="1"/>
    <col min="10244" max="10244" width="1.42578125" style="9" customWidth="1"/>
    <col min="10245" max="10245" width="12.85546875" style="9" customWidth="1"/>
    <col min="10246" max="10498" width="9.140625" style="9"/>
    <col min="10499" max="10499" width="48.42578125" style="9" customWidth="1"/>
    <col min="10500" max="10500" width="1.42578125" style="9" customWidth="1"/>
    <col min="10501" max="10501" width="12.85546875" style="9" customWidth="1"/>
    <col min="10502" max="10754" width="9.140625" style="9"/>
    <col min="10755" max="10755" width="48.42578125" style="9" customWidth="1"/>
    <col min="10756" max="10756" width="1.42578125" style="9" customWidth="1"/>
    <col min="10757" max="10757" width="12.85546875" style="9" customWidth="1"/>
    <col min="10758" max="11010" width="9.140625" style="9"/>
    <col min="11011" max="11011" width="48.42578125" style="9" customWidth="1"/>
    <col min="11012" max="11012" width="1.42578125" style="9" customWidth="1"/>
    <col min="11013" max="11013" width="12.85546875" style="9" customWidth="1"/>
    <col min="11014" max="11266" width="9.140625" style="9"/>
    <col min="11267" max="11267" width="48.42578125" style="9" customWidth="1"/>
    <col min="11268" max="11268" width="1.42578125" style="9" customWidth="1"/>
    <col min="11269" max="11269" width="12.85546875" style="9" customWidth="1"/>
    <col min="11270" max="11522" width="9.140625" style="9"/>
    <col min="11523" max="11523" width="48.42578125" style="9" customWidth="1"/>
    <col min="11524" max="11524" width="1.42578125" style="9" customWidth="1"/>
    <col min="11525" max="11525" width="12.85546875" style="9" customWidth="1"/>
    <col min="11526" max="11778" width="9.140625" style="9"/>
    <col min="11779" max="11779" width="48.42578125" style="9" customWidth="1"/>
    <col min="11780" max="11780" width="1.42578125" style="9" customWidth="1"/>
    <col min="11781" max="11781" width="12.85546875" style="9" customWidth="1"/>
    <col min="11782" max="12034" width="9.140625" style="9"/>
    <col min="12035" max="12035" width="48.42578125" style="9" customWidth="1"/>
    <col min="12036" max="12036" width="1.42578125" style="9" customWidth="1"/>
    <col min="12037" max="12037" width="12.85546875" style="9" customWidth="1"/>
    <col min="12038" max="12290" width="9.140625" style="9"/>
    <col min="12291" max="12291" width="48.42578125" style="9" customWidth="1"/>
    <col min="12292" max="12292" width="1.42578125" style="9" customWidth="1"/>
    <col min="12293" max="12293" width="12.85546875" style="9" customWidth="1"/>
    <col min="12294" max="12546" width="9.140625" style="9"/>
    <col min="12547" max="12547" width="48.42578125" style="9" customWidth="1"/>
    <col min="12548" max="12548" width="1.42578125" style="9" customWidth="1"/>
    <col min="12549" max="12549" width="12.85546875" style="9" customWidth="1"/>
    <col min="12550" max="12802" width="9.140625" style="9"/>
    <col min="12803" max="12803" width="48.42578125" style="9" customWidth="1"/>
    <col min="12804" max="12804" width="1.42578125" style="9" customWidth="1"/>
    <col min="12805" max="12805" width="12.85546875" style="9" customWidth="1"/>
    <col min="12806" max="13058" width="9.140625" style="9"/>
    <col min="13059" max="13059" width="48.42578125" style="9" customWidth="1"/>
    <col min="13060" max="13060" width="1.42578125" style="9" customWidth="1"/>
    <col min="13061" max="13061" width="12.85546875" style="9" customWidth="1"/>
    <col min="13062" max="13314" width="9.140625" style="9"/>
    <col min="13315" max="13315" width="48.42578125" style="9" customWidth="1"/>
    <col min="13316" max="13316" width="1.42578125" style="9" customWidth="1"/>
    <col min="13317" max="13317" width="12.85546875" style="9" customWidth="1"/>
    <col min="13318" max="13570" width="9.140625" style="9"/>
    <col min="13571" max="13571" width="48.42578125" style="9" customWidth="1"/>
    <col min="13572" max="13572" width="1.42578125" style="9" customWidth="1"/>
    <col min="13573" max="13573" width="12.85546875" style="9" customWidth="1"/>
    <col min="13574" max="13826" width="9.140625" style="9"/>
    <col min="13827" max="13827" width="48.42578125" style="9" customWidth="1"/>
    <col min="13828" max="13828" width="1.42578125" style="9" customWidth="1"/>
    <col min="13829" max="13829" width="12.85546875" style="9" customWidth="1"/>
    <col min="13830" max="14082" width="9.140625" style="9"/>
    <col min="14083" max="14083" width="48.42578125" style="9" customWidth="1"/>
    <col min="14084" max="14084" width="1.42578125" style="9" customWidth="1"/>
    <col min="14085" max="14085" width="12.85546875" style="9" customWidth="1"/>
    <col min="14086" max="14338" width="9.140625" style="9"/>
    <col min="14339" max="14339" width="48.42578125" style="9" customWidth="1"/>
    <col min="14340" max="14340" width="1.42578125" style="9" customWidth="1"/>
    <col min="14341" max="14341" width="12.85546875" style="9" customWidth="1"/>
    <col min="14342" max="14594" width="9.140625" style="9"/>
    <col min="14595" max="14595" width="48.42578125" style="9" customWidth="1"/>
    <col min="14596" max="14596" width="1.42578125" style="9" customWidth="1"/>
    <col min="14597" max="14597" width="12.85546875" style="9" customWidth="1"/>
    <col min="14598" max="14850" width="9.140625" style="9"/>
    <col min="14851" max="14851" width="48.42578125" style="9" customWidth="1"/>
    <col min="14852" max="14852" width="1.42578125" style="9" customWidth="1"/>
    <col min="14853" max="14853" width="12.85546875" style="9" customWidth="1"/>
    <col min="14854" max="15106" width="9.140625" style="9"/>
    <col min="15107" max="15107" width="48.42578125" style="9" customWidth="1"/>
    <col min="15108" max="15108" width="1.42578125" style="9" customWidth="1"/>
    <col min="15109" max="15109" width="12.85546875" style="9" customWidth="1"/>
    <col min="15110" max="15362" width="9.140625" style="9"/>
    <col min="15363" max="15363" width="48.42578125" style="9" customWidth="1"/>
    <col min="15364" max="15364" width="1.42578125" style="9" customWidth="1"/>
    <col min="15365" max="15365" width="12.85546875" style="9" customWidth="1"/>
    <col min="15366" max="15618" width="9.140625" style="9"/>
    <col min="15619" max="15619" width="48.42578125" style="9" customWidth="1"/>
    <col min="15620" max="15620" width="1.42578125" style="9" customWidth="1"/>
    <col min="15621" max="15621" width="12.85546875" style="9" customWidth="1"/>
    <col min="15622" max="15874" width="9.140625" style="9"/>
    <col min="15875" max="15875" width="48.42578125" style="9" customWidth="1"/>
    <col min="15876" max="15876" width="1.42578125" style="9" customWidth="1"/>
    <col min="15877" max="15877" width="12.85546875" style="9" customWidth="1"/>
    <col min="15878" max="16130" width="9.140625" style="9"/>
    <col min="16131" max="16131" width="48.42578125" style="9" customWidth="1"/>
    <col min="16132" max="16132" width="1.42578125" style="9" customWidth="1"/>
    <col min="16133" max="16133" width="12.85546875" style="9" customWidth="1"/>
    <col min="16134" max="16384" width="9.140625" style="9"/>
  </cols>
  <sheetData>
    <row r="1" spans="1:6" ht="15.75" x14ac:dyDescent="0.2">
      <c r="C1" s="70" t="s">
        <v>105</v>
      </c>
    </row>
    <row r="2" spans="1:6" customFormat="1" ht="15.75" x14ac:dyDescent="0.2">
      <c r="C2" s="70" t="s">
        <v>106</v>
      </c>
    </row>
    <row r="3" spans="1:6" customFormat="1" ht="12" customHeight="1" x14ac:dyDescent="0.2">
      <c r="A3" s="1"/>
      <c r="B3" s="68"/>
      <c r="C3" s="70" t="s">
        <v>107</v>
      </c>
    </row>
    <row r="4" spans="1:6" customFormat="1" ht="12" customHeight="1" x14ac:dyDescent="0.2">
      <c r="A4" s="2"/>
      <c r="B4" s="67"/>
      <c r="C4" s="70" t="s">
        <v>108</v>
      </c>
    </row>
    <row r="5" spans="1:6" customFormat="1" ht="12" customHeight="1" x14ac:dyDescent="0.2">
      <c r="A5" s="3"/>
      <c r="B5" s="67"/>
      <c r="C5" s="67"/>
    </row>
    <row r="6" spans="1:6" customFormat="1" ht="12" customHeight="1" x14ac:dyDescent="0.2">
      <c r="A6" s="3"/>
      <c r="B6" s="3"/>
      <c r="C6" s="3"/>
    </row>
    <row r="7" spans="1:6" customFormat="1" x14ac:dyDescent="0.2">
      <c r="A7" s="71" t="s">
        <v>0</v>
      </c>
      <c r="B7" s="71"/>
      <c r="C7" s="71"/>
      <c r="D7" s="71"/>
      <c r="E7" s="122"/>
    </row>
    <row r="8" spans="1:6" customFormat="1" x14ac:dyDescent="0.2">
      <c r="A8" s="79" t="s">
        <v>1</v>
      </c>
      <c r="B8" s="79"/>
      <c r="C8" s="79"/>
      <c r="D8" s="79"/>
      <c r="E8" s="122"/>
    </row>
    <row r="9" spans="1:6" x14ac:dyDescent="0.2">
      <c r="A9" s="51"/>
      <c r="B9" s="51"/>
      <c r="C9" s="52" t="s">
        <v>62</v>
      </c>
      <c r="D9" s="123"/>
      <c r="E9" s="123"/>
    </row>
    <row r="10" spans="1:6" x14ac:dyDescent="0.2">
      <c r="A10" s="6" t="s">
        <v>3</v>
      </c>
      <c r="B10" s="7"/>
      <c r="C10" s="7"/>
      <c r="D10" s="8"/>
      <c r="E10" s="8"/>
    </row>
    <row r="11" spans="1:6" x14ac:dyDescent="0.2">
      <c r="A11" s="6"/>
      <c r="B11" s="7"/>
      <c r="C11" s="7"/>
      <c r="D11" s="8"/>
      <c r="E11" s="8"/>
    </row>
    <row r="12" spans="1:6" s="54" customFormat="1" ht="15.75" x14ac:dyDescent="0.25">
      <c r="A12" s="119" t="s">
        <v>63</v>
      </c>
      <c r="B12" s="119"/>
      <c r="C12" s="119"/>
      <c r="D12" s="119"/>
      <c r="E12" s="119"/>
      <c r="F12" s="53"/>
    </row>
    <row r="13" spans="1:6" ht="15.75" x14ac:dyDescent="0.25">
      <c r="A13" s="120" t="s">
        <v>64</v>
      </c>
      <c r="B13" s="120"/>
      <c r="C13" s="120"/>
      <c r="D13" s="120"/>
      <c r="E13" s="120"/>
      <c r="F13" s="53"/>
    </row>
    <row r="14" spans="1:6" ht="15.75" x14ac:dyDescent="0.25">
      <c r="A14" s="6"/>
      <c r="B14" s="120" t="s">
        <v>65</v>
      </c>
      <c r="C14" s="120"/>
      <c r="D14" s="121">
        <v>171</v>
      </c>
      <c r="E14" s="121"/>
      <c r="F14" s="53"/>
    </row>
    <row r="15" spans="1:6" x14ac:dyDescent="0.2">
      <c r="A15" s="117" t="s">
        <v>66</v>
      </c>
      <c r="B15" s="83"/>
      <c r="C15" s="83"/>
      <c r="D15" s="116">
        <v>297832</v>
      </c>
      <c r="E15" s="116"/>
    </row>
    <row r="16" spans="1:6" ht="24.75" customHeight="1" x14ac:dyDescent="0.2">
      <c r="A16" s="114" t="s">
        <v>67</v>
      </c>
      <c r="B16" s="115"/>
      <c r="C16" s="115"/>
      <c r="D16" s="116">
        <v>974</v>
      </c>
      <c r="E16" s="116"/>
    </row>
    <row r="17" spans="1:5" x14ac:dyDescent="0.2">
      <c r="A17" s="117" t="s">
        <v>68</v>
      </c>
      <c r="B17" s="83"/>
      <c r="C17" s="83"/>
      <c r="D17" s="116">
        <v>3262</v>
      </c>
      <c r="E17" s="116"/>
    </row>
    <row r="18" spans="1:5" ht="13.5" customHeight="1" x14ac:dyDescent="0.2">
      <c r="A18" s="117" t="s">
        <v>8</v>
      </c>
      <c r="B18" s="83"/>
      <c r="C18" s="83"/>
      <c r="D18" s="118">
        <v>241324</v>
      </c>
      <c r="E18" s="118"/>
    </row>
    <row r="19" spans="1:5" ht="12" customHeight="1" x14ac:dyDescent="0.2">
      <c r="A19" s="51"/>
      <c r="B19" s="55"/>
      <c r="C19" s="55"/>
      <c r="D19" s="110"/>
      <c r="E19" s="110"/>
    </row>
    <row r="20" spans="1:5" ht="50.25" customHeight="1" x14ac:dyDescent="0.2">
      <c r="A20" s="56" t="s">
        <v>69</v>
      </c>
      <c r="B20" s="99" t="s">
        <v>70</v>
      </c>
      <c r="C20" s="99"/>
      <c r="D20" s="100" t="s">
        <v>11</v>
      </c>
      <c r="E20" s="101"/>
    </row>
    <row r="21" spans="1:5" ht="15.75" x14ac:dyDescent="0.25">
      <c r="A21" s="57"/>
      <c r="B21" s="111" t="s">
        <v>12</v>
      </c>
      <c r="C21" s="111"/>
      <c r="D21" s="112">
        <f>SUM(D22,D29,D33,D36,D53,D65,D66)</f>
        <v>241324</v>
      </c>
      <c r="E21" s="113"/>
    </row>
    <row r="22" spans="1:5" ht="13.5" x14ac:dyDescent="0.25">
      <c r="A22" s="58">
        <v>1100</v>
      </c>
      <c r="B22" s="90" t="s">
        <v>13</v>
      </c>
      <c r="C22" s="90"/>
      <c r="D22" s="88">
        <f>SUM(D23:D28)</f>
        <v>125237</v>
      </c>
      <c r="E22" s="89"/>
    </row>
    <row r="23" spans="1:5" ht="17.25" customHeight="1" x14ac:dyDescent="0.2">
      <c r="A23" s="59">
        <v>1119</v>
      </c>
      <c r="B23" s="94" t="s">
        <v>71</v>
      </c>
      <c r="C23" s="94"/>
      <c r="D23" s="92">
        <v>120529</v>
      </c>
      <c r="E23" s="93"/>
    </row>
    <row r="24" spans="1:5" x14ac:dyDescent="0.2">
      <c r="A24" s="59">
        <v>1141</v>
      </c>
      <c r="B24" s="91" t="s">
        <v>72</v>
      </c>
      <c r="C24" s="91"/>
      <c r="D24" s="92">
        <v>3324</v>
      </c>
      <c r="E24" s="93"/>
    </row>
    <row r="25" spans="1:5" x14ac:dyDescent="0.2">
      <c r="A25" s="59">
        <v>1142</v>
      </c>
      <c r="B25" s="91" t="s">
        <v>73</v>
      </c>
      <c r="C25" s="91"/>
      <c r="D25" s="92">
        <v>452</v>
      </c>
      <c r="E25" s="93"/>
    </row>
    <row r="26" spans="1:5" x14ac:dyDescent="0.2">
      <c r="A26" s="59">
        <v>1146</v>
      </c>
      <c r="B26" s="105" t="s">
        <v>74</v>
      </c>
      <c r="C26" s="105"/>
      <c r="D26" s="92">
        <v>75</v>
      </c>
      <c r="E26" s="93"/>
    </row>
    <row r="27" spans="1:5" ht="14.25" customHeight="1" x14ac:dyDescent="0.2">
      <c r="A27" s="59">
        <v>1147</v>
      </c>
      <c r="B27" s="94" t="s">
        <v>75</v>
      </c>
      <c r="C27" s="94"/>
      <c r="D27" s="92">
        <v>512</v>
      </c>
      <c r="E27" s="93"/>
    </row>
    <row r="28" spans="1:5" ht="24.75" customHeight="1" x14ac:dyDescent="0.2">
      <c r="A28" s="59">
        <v>1150</v>
      </c>
      <c r="B28" s="94" t="s">
        <v>55</v>
      </c>
      <c r="C28" s="94"/>
      <c r="D28" s="92">
        <v>345</v>
      </c>
      <c r="E28" s="93"/>
    </row>
    <row r="29" spans="1:5" ht="24.75" customHeight="1" x14ac:dyDescent="0.25">
      <c r="A29" s="60">
        <v>1200</v>
      </c>
      <c r="B29" s="87" t="s">
        <v>76</v>
      </c>
      <c r="C29" s="87"/>
      <c r="D29" s="108">
        <f>SUM(D30:D32)</f>
        <v>52577</v>
      </c>
      <c r="E29" s="109"/>
    </row>
    <row r="30" spans="1:5" ht="15.75" customHeight="1" x14ac:dyDescent="0.2">
      <c r="A30" s="59">
        <v>1210</v>
      </c>
      <c r="B30" s="94" t="s">
        <v>18</v>
      </c>
      <c r="C30" s="94"/>
      <c r="D30" s="92">
        <v>33990</v>
      </c>
      <c r="E30" s="93"/>
    </row>
    <row r="31" spans="1:5" ht="24" customHeight="1" x14ac:dyDescent="0.2">
      <c r="A31" s="59">
        <v>1221</v>
      </c>
      <c r="B31" s="94" t="s">
        <v>77</v>
      </c>
      <c r="C31" s="94"/>
      <c r="D31" s="92">
        <v>17382</v>
      </c>
      <c r="E31" s="93"/>
    </row>
    <row r="32" spans="1:5" ht="24" customHeight="1" x14ac:dyDescent="0.2">
      <c r="A32" s="59">
        <v>1228</v>
      </c>
      <c r="B32" s="94" t="s">
        <v>78</v>
      </c>
      <c r="C32" s="94"/>
      <c r="D32" s="92">
        <v>1205</v>
      </c>
      <c r="E32" s="93"/>
    </row>
    <row r="33" spans="1:6" ht="13.5" customHeight="1" x14ac:dyDescent="0.2">
      <c r="A33" s="60">
        <v>2100</v>
      </c>
      <c r="B33" s="107" t="s">
        <v>79</v>
      </c>
      <c r="C33" s="107"/>
      <c r="D33" s="108">
        <f>SUM(D34:D35)</f>
        <v>1205</v>
      </c>
      <c r="E33" s="109"/>
    </row>
    <row r="34" spans="1:6" ht="13.5" customHeight="1" x14ac:dyDescent="0.2">
      <c r="A34" s="59">
        <v>2111</v>
      </c>
      <c r="B34" s="91" t="s">
        <v>80</v>
      </c>
      <c r="C34" s="91"/>
      <c r="D34" s="92">
        <v>335</v>
      </c>
      <c r="E34" s="93"/>
    </row>
    <row r="35" spans="1:6" ht="18.75" customHeight="1" x14ac:dyDescent="0.2">
      <c r="A35" s="59">
        <v>2112</v>
      </c>
      <c r="B35" s="106" t="s">
        <v>81</v>
      </c>
      <c r="C35" s="106"/>
      <c r="D35" s="92">
        <v>870</v>
      </c>
      <c r="E35" s="93"/>
    </row>
    <row r="36" spans="1:6" s="61" customFormat="1" ht="13.5" x14ac:dyDescent="0.25">
      <c r="A36" s="58">
        <v>2200</v>
      </c>
      <c r="B36" s="87" t="s">
        <v>56</v>
      </c>
      <c r="C36" s="87"/>
      <c r="D36" s="88">
        <f>SUM(D37:D52)</f>
        <v>25103</v>
      </c>
      <c r="E36" s="89"/>
    </row>
    <row r="37" spans="1:6" ht="17.25" customHeight="1" x14ac:dyDescent="0.2">
      <c r="A37" s="59">
        <v>2210</v>
      </c>
      <c r="B37" s="94" t="s">
        <v>24</v>
      </c>
      <c r="C37" s="94"/>
      <c r="D37" s="92">
        <v>613</v>
      </c>
      <c r="E37" s="93"/>
    </row>
    <row r="38" spans="1:6" ht="15" customHeight="1" x14ac:dyDescent="0.2">
      <c r="A38" s="59">
        <v>2222</v>
      </c>
      <c r="B38" s="104" t="s">
        <v>82</v>
      </c>
      <c r="C38" s="104"/>
      <c r="D38" s="92">
        <v>1708</v>
      </c>
      <c r="E38" s="93"/>
    </row>
    <row r="39" spans="1:6" ht="15" customHeight="1" x14ac:dyDescent="0.2">
      <c r="A39" s="59">
        <v>2223</v>
      </c>
      <c r="B39" s="91" t="s">
        <v>27</v>
      </c>
      <c r="C39" s="91"/>
      <c r="D39" s="92">
        <v>9069</v>
      </c>
      <c r="E39" s="93"/>
    </row>
    <row r="40" spans="1:6" ht="15" customHeight="1" x14ac:dyDescent="0.2">
      <c r="A40" s="59">
        <v>2224</v>
      </c>
      <c r="B40" s="105" t="s">
        <v>83</v>
      </c>
      <c r="C40" s="105"/>
      <c r="D40" s="92">
        <v>627</v>
      </c>
      <c r="E40" s="93"/>
    </row>
    <row r="41" spans="1:6" ht="16.5" customHeight="1" x14ac:dyDescent="0.2">
      <c r="A41" s="59">
        <v>2232</v>
      </c>
      <c r="B41" s="94" t="s">
        <v>29</v>
      </c>
      <c r="C41" s="94"/>
      <c r="D41" s="102">
        <v>2770</v>
      </c>
      <c r="E41" s="103"/>
      <c r="F41" s="62"/>
    </row>
    <row r="42" spans="1:6" ht="26.25" customHeight="1" x14ac:dyDescent="0.2">
      <c r="A42" s="59">
        <v>2234</v>
      </c>
      <c r="B42" s="94" t="s">
        <v>84</v>
      </c>
      <c r="C42" s="94"/>
      <c r="D42" s="92">
        <v>543</v>
      </c>
      <c r="E42" s="93"/>
    </row>
    <row r="43" spans="1:6" ht="15.75" customHeight="1" x14ac:dyDescent="0.2">
      <c r="A43" s="59">
        <v>2235</v>
      </c>
      <c r="B43" s="94" t="s">
        <v>85</v>
      </c>
      <c r="C43" s="94"/>
      <c r="D43" s="92">
        <v>115</v>
      </c>
      <c r="E43" s="93"/>
    </row>
    <row r="44" spans="1:6" x14ac:dyDescent="0.2">
      <c r="A44" s="59">
        <v>2236</v>
      </c>
      <c r="B44" s="94" t="s">
        <v>86</v>
      </c>
      <c r="C44" s="94"/>
      <c r="D44" s="92">
        <v>183</v>
      </c>
      <c r="E44" s="93"/>
    </row>
    <row r="45" spans="1:6" ht="12.75" customHeight="1" x14ac:dyDescent="0.2">
      <c r="A45" s="59">
        <v>2239</v>
      </c>
      <c r="B45" s="94" t="s">
        <v>87</v>
      </c>
      <c r="C45" s="94"/>
      <c r="D45" s="92">
        <v>2530</v>
      </c>
      <c r="E45" s="93"/>
    </row>
    <row r="46" spans="1:6" ht="14.25" customHeight="1" x14ac:dyDescent="0.2">
      <c r="A46" s="59">
        <v>2241</v>
      </c>
      <c r="B46" s="94" t="s">
        <v>88</v>
      </c>
      <c r="C46" s="94"/>
      <c r="D46" s="92">
        <v>276</v>
      </c>
      <c r="E46" s="93"/>
    </row>
    <row r="47" spans="1:6" ht="16.5" customHeight="1" x14ac:dyDescent="0.2">
      <c r="A47" s="59">
        <v>2242</v>
      </c>
      <c r="B47" s="94" t="s">
        <v>89</v>
      </c>
      <c r="C47" s="94"/>
      <c r="D47" s="92">
        <v>782</v>
      </c>
      <c r="E47" s="93"/>
    </row>
    <row r="48" spans="1:6" ht="47.25" customHeight="1" x14ac:dyDescent="0.2">
      <c r="A48" s="63" t="s">
        <v>69</v>
      </c>
      <c r="B48" s="99" t="s">
        <v>70</v>
      </c>
      <c r="C48" s="99"/>
      <c r="D48" s="100" t="s">
        <v>11</v>
      </c>
      <c r="E48" s="101"/>
    </row>
    <row r="49" spans="1:5" ht="15.75" customHeight="1" x14ac:dyDescent="0.2">
      <c r="A49" s="59">
        <v>2243</v>
      </c>
      <c r="B49" s="94" t="s">
        <v>90</v>
      </c>
      <c r="C49" s="94"/>
      <c r="D49" s="92">
        <v>1726</v>
      </c>
      <c r="E49" s="93"/>
    </row>
    <row r="50" spans="1:5" ht="16.5" customHeight="1" x14ac:dyDescent="0.2">
      <c r="A50" s="59">
        <v>2244</v>
      </c>
      <c r="B50" s="94" t="s">
        <v>58</v>
      </c>
      <c r="C50" s="94"/>
      <c r="D50" s="92">
        <v>1156</v>
      </c>
      <c r="E50" s="93"/>
    </row>
    <row r="51" spans="1:5" ht="15" customHeight="1" x14ac:dyDescent="0.2">
      <c r="A51" s="59">
        <v>2250</v>
      </c>
      <c r="B51" s="97" t="s">
        <v>91</v>
      </c>
      <c r="C51" s="98"/>
      <c r="D51" s="92">
        <v>2569</v>
      </c>
      <c r="E51" s="93"/>
    </row>
    <row r="52" spans="1:5" ht="13.5" customHeight="1" x14ac:dyDescent="0.2">
      <c r="A52" s="59">
        <v>2260</v>
      </c>
      <c r="B52" s="94" t="s">
        <v>92</v>
      </c>
      <c r="C52" s="94"/>
      <c r="D52" s="92">
        <v>436</v>
      </c>
      <c r="E52" s="93"/>
    </row>
    <row r="53" spans="1:5" ht="30.75" customHeight="1" x14ac:dyDescent="0.25">
      <c r="A53" s="58">
        <v>2300</v>
      </c>
      <c r="B53" s="87" t="s">
        <v>93</v>
      </c>
      <c r="C53" s="87"/>
      <c r="D53" s="88">
        <f>SUM(D54:D64)</f>
        <v>35625</v>
      </c>
      <c r="E53" s="89"/>
    </row>
    <row r="54" spans="1:5" ht="18" customHeight="1" x14ac:dyDescent="0.2">
      <c r="A54" s="59">
        <v>2311</v>
      </c>
      <c r="B54" s="94" t="s">
        <v>60</v>
      </c>
      <c r="C54" s="94"/>
      <c r="D54" s="92">
        <v>518</v>
      </c>
      <c r="E54" s="93"/>
    </row>
    <row r="55" spans="1:5" ht="16.5" customHeight="1" x14ac:dyDescent="0.2">
      <c r="A55" s="59">
        <v>2312</v>
      </c>
      <c r="B55" s="94" t="s">
        <v>94</v>
      </c>
      <c r="C55" s="94"/>
      <c r="D55" s="92">
        <v>5087</v>
      </c>
      <c r="E55" s="93"/>
    </row>
    <row r="56" spans="1:5" ht="15" customHeight="1" x14ac:dyDescent="0.2">
      <c r="A56" s="59">
        <v>2314</v>
      </c>
      <c r="B56" s="94" t="s">
        <v>42</v>
      </c>
      <c r="C56" s="94"/>
      <c r="D56" s="92">
        <v>1094</v>
      </c>
      <c r="E56" s="93"/>
    </row>
    <row r="57" spans="1:5" ht="13.5" customHeight="1" x14ac:dyDescent="0.2">
      <c r="A57" s="59">
        <v>2321</v>
      </c>
      <c r="B57" s="94" t="s">
        <v>95</v>
      </c>
      <c r="C57" s="94"/>
      <c r="D57" s="95">
        <v>12553</v>
      </c>
      <c r="E57" s="96"/>
    </row>
    <row r="58" spans="1:5" ht="14.25" customHeight="1" x14ac:dyDescent="0.2">
      <c r="A58" s="59">
        <v>2341</v>
      </c>
      <c r="B58" s="94" t="s">
        <v>96</v>
      </c>
      <c r="C58" s="94"/>
      <c r="D58" s="92">
        <v>160</v>
      </c>
      <c r="E58" s="93"/>
    </row>
    <row r="59" spans="1:5" ht="13.5" customHeight="1" x14ac:dyDescent="0.2">
      <c r="A59" s="59">
        <v>2350</v>
      </c>
      <c r="B59" s="94" t="s">
        <v>97</v>
      </c>
      <c r="C59" s="94"/>
      <c r="D59" s="92">
        <v>9323</v>
      </c>
      <c r="E59" s="93"/>
    </row>
    <row r="60" spans="1:5" ht="14.25" customHeight="1" x14ac:dyDescent="0.2">
      <c r="A60" s="59">
        <v>2361</v>
      </c>
      <c r="B60" s="94" t="s">
        <v>45</v>
      </c>
      <c r="C60" s="94"/>
      <c r="D60" s="92">
        <v>2984</v>
      </c>
      <c r="E60" s="93"/>
    </row>
    <row r="61" spans="1:5" ht="14.25" customHeight="1" x14ac:dyDescent="0.2">
      <c r="A61" s="59">
        <v>2362</v>
      </c>
      <c r="B61" s="94" t="s">
        <v>46</v>
      </c>
      <c r="C61" s="94"/>
      <c r="D61" s="92">
        <v>497</v>
      </c>
      <c r="E61" s="93"/>
    </row>
    <row r="62" spans="1:5" ht="14.25" customHeight="1" x14ac:dyDescent="0.2">
      <c r="A62" s="59">
        <v>2363</v>
      </c>
      <c r="B62" s="94" t="s">
        <v>98</v>
      </c>
      <c r="C62" s="94"/>
      <c r="D62" s="92">
        <v>0</v>
      </c>
      <c r="E62" s="93"/>
    </row>
    <row r="63" spans="1:5" ht="14.25" customHeight="1" x14ac:dyDescent="0.2">
      <c r="A63" s="59">
        <v>2370</v>
      </c>
      <c r="B63" s="94" t="s">
        <v>47</v>
      </c>
      <c r="C63" s="94"/>
      <c r="D63" s="92">
        <v>3397</v>
      </c>
      <c r="E63" s="93"/>
    </row>
    <row r="64" spans="1:5" ht="14.25" customHeight="1" x14ac:dyDescent="0.2">
      <c r="A64" s="59">
        <v>2390</v>
      </c>
      <c r="B64" s="94" t="s">
        <v>99</v>
      </c>
      <c r="C64" s="94"/>
      <c r="D64" s="92">
        <v>12</v>
      </c>
      <c r="E64" s="93"/>
    </row>
    <row r="65" spans="1:5" ht="14.25" customHeight="1" x14ac:dyDescent="0.25">
      <c r="A65" s="58">
        <v>2400</v>
      </c>
      <c r="B65" s="87" t="s">
        <v>100</v>
      </c>
      <c r="C65" s="87"/>
      <c r="D65" s="88">
        <v>240</v>
      </c>
      <c r="E65" s="89"/>
    </row>
    <row r="66" spans="1:5" ht="12.75" customHeight="1" x14ac:dyDescent="0.25">
      <c r="A66" s="58">
        <v>5200</v>
      </c>
      <c r="B66" s="90" t="s">
        <v>101</v>
      </c>
      <c r="C66" s="90"/>
      <c r="D66" s="88">
        <f>SUM(D67:D67)</f>
        <v>1337</v>
      </c>
      <c r="E66" s="89"/>
    </row>
    <row r="67" spans="1:5" ht="13.5" customHeight="1" x14ac:dyDescent="0.2">
      <c r="A67" s="59">
        <v>5233</v>
      </c>
      <c r="B67" s="91" t="s">
        <v>102</v>
      </c>
      <c r="C67" s="91"/>
      <c r="D67" s="92">
        <v>1337</v>
      </c>
      <c r="E67" s="93"/>
    </row>
    <row r="68" spans="1:5" ht="13.5" customHeight="1" x14ac:dyDescent="0.2">
      <c r="A68" s="64"/>
      <c r="B68" s="65"/>
      <c r="C68" s="65"/>
      <c r="D68" s="80"/>
      <c r="E68" s="80"/>
    </row>
    <row r="69" spans="1:5" s="66" customFormat="1" ht="14.25" customHeight="1" x14ac:dyDescent="0.25">
      <c r="B69" s="81" t="s">
        <v>103</v>
      </c>
      <c r="C69" s="81"/>
      <c r="D69" s="82">
        <v>117.6</v>
      </c>
      <c r="E69" s="82"/>
    </row>
    <row r="70" spans="1:5" x14ac:dyDescent="0.2">
      <c r="B70" s="83"/>
      <c r="C70" s="83"/>
      <c r="D70" s="84"/>
      <c r="E70" s="84"/>
    </row>
    <row r="71" spans="1:5" x14ac:dyDescent="0.2">
      <c r="B71" s="85" t="s">
        <v>104</v>
      </c>
      <c r="C71" s="86"/>
      <c r="D71" s="84"/>
      <c r="E71" s="84"/>
    </row>
  </sheetData>
  <mergeCells count="120">
    <mergeCell ref="A12:C12"/>
    <mergeCell ref="D12:E12"/>
    <mergeCell ref="A13:E13"/>
    <mergeCell ref="B14:C14"/>
    <mergeCell ref="D14:E14"/>
    <mergeCell ref="A15:C15"/>
    <mergeCell ref="D15:E15"/>
    <mergeCell ref="A7:E7"/>
    <mergeCell ref="A8:E8"/>
    <mergeCell ref="D9:E9"/>
    <mergeCell ref="D19:E19"/>
    <mergeCell ref="B20:C20"/>
    <mergeCell ref="D20:E20"/>
    <mergeCell ref="B21:C21"/>
    <mergeCell ref="D21:E21"/>
    <mergeCell ref="B22:C22"/>
    <mergeCell ref="D22:E22"/>
    <mergeCell ref="A16:C16"/>
    <mergeCell ref="D16:E16"/>
    <mergeCell ref="A17:C17"/>
    <mergeCell ref="D17:E17"/>
    <mergeCell ref="A18:C18"/>
    <mergeCell ref="D18:E18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38:C38"/>
    <mergeCell ref="D38:E38"/>
    <mergeCell ref="B39:C39"/>
    <mergeCell ref="D39:E39"/>
    <mergeCell ref="B40:C40"/>
    <mergeCell ref="D40:E40"/>
    <mergeCell ref="B35:C35"/>
    <mergeCell ref="D35:E35"/>
    <mergeCell ref="B36:C36"/>
    <mergeCell ref="D36:E36"/>
    <mergeCell ref="B37:C37"/>
    <mergeCell ref="D37:E37"/>
    <mergeCell ref="B44:C44"/>
    <mergeCell ref="D44:E44"/>
    <mergeCell ref="B45:C45"/>
    <mergeCell ref="D45:E45"/>
    <mergeCell ref="B46:C46"/>
    <mergeCell ref="D46:E46"/>
    <mergeCell ref="B41:C41"/>
    <mergeCell ref="D41:E41"/>
    <mergeCell ref="B42:C42"/>
    <mergeCell ref="D42:E42"/>
    <mergeCell ref="B43:C43"/>
    <mergeCell ref="D43:E43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B56:C56"/>
    <mergeCell ref="D56:E56"/>
    <mergeCell ref="B57:C57"/>
    <mergeCell ref="D57:E57"/>
    <mergeCell ref="B58:C58"/>
    <mergeCell ref="D58:E58"/>
    <mergeCell ref="B53:C53"/>
    <mergeCell ref="D53:E53"/>
    <mergeCell ref="B54:C54"/>
    <mergeCell ref="D54:E54"/>
    <mergeCell ref="B55:C55"/>
    <mergeCell ref="D55:E55"/>
    <mergeCell ref="B62:C62"/>
    <mergeCell ref="D62:E62"/>
    <mergeCell ref="B63:C63"/>
    <mergeCell ref="D63:E63"/>
    <mergeCell ref="B64:C64"/>
    <mergeCell ref="D64:E64"/>
    <mergeCell ref="B59:C59"/>
    <mergeCell ref="D59:E59"/>
    <mergeCell ref="B60:C60"/>
    <mergeCell ref="D60:E60"/>
    <mergeCell ref="B61:C61"/>
    <mergeCell ref="D61:E61"/>
    <mergeCell ref="D68:E68"/>
    <mergeCell ref="B69:C69"/>
    <mergeCell ref="D69:E69"/>
    <mergeCell ref="B70:C70"/>
    <mergeCell ref="D70:E70"/>
    <mergeCell ref="B71:C71"/>
    <mergeCell ref="D71:E71"/>
    <mergeCell ref="B65:C65"/>
    <mergeCell ref="D65:E65"/>
    <mergeCell ref="B66:C66"/>
    <mergeCell ref="D66:E66"/>
    <mergeCell ref="B67:C67"/>
    <mergeCell ref="D67:E6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Rūķīši  2021.gads_2</vt:lpstr>
      <vt:lpstr>Lubānas vidusskola_2021_2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Ingrida</dc:creator>
  <cp:lastModifiedBy>LindaV</cp:lastModifiedBy>
  <dcterms:created xsi:type="dcterms:W3CDTF">2021-09-13T10:40:08Z</dcterms:created>
  <dcterms:modified xsi:type="dcterms:W3CDTF">2021-10-04T06:51:39Z</dcterms:modified>
</cp:coreProperties>
</file>